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<sst xmlns="http://schemas.openxmlformats.org/spreadsheetml/2006/main" count="72" uniqueCount="71">
  <si>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</si>
  <si>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</si>
  <si>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</si>
  <si>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</si>
  <si>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</si>
  <si>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</si>
  <si>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</si>
  <si>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</si>
  <si>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</si>
  <si>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</si>
  <si>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</si>
  <si>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</si>
  <si>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</si>
  <si>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</si>
  <si>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</si>
  <si>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</si>
  <si>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</si>
  <si>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</si>
  <si>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</si>
  <si>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</si>
  <si>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</si>
  <si>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</si>
  <si>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</si>
  <si>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</si>
  <si>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</si>
  <si>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</si>
  <si>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</si>
  <si>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</si>
  <si>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</si>
  <si>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</si>
  <si>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</si>
  <si>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</si>
  <si>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</si>
  <si>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</si>
  <si>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</si>
  <si>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</si>
  <si>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</si>
  <si>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</si>
  <si>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</si>
  <si>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</si>
  <si>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</si>
  <si>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</si>
  <si>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</si>
  <si>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</si>
  <si>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</si>
  <si>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</si>
  <si>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</si>
  <si>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</si>
  <si>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</si>
  <si>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</si>
  <si>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</si>
  <si>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</si>
  <si>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</si>
  <si>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</si>
  <si>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</si>
  <si>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</si>
  <si>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</si>
  <si>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</si>
  <si>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</si>
  <si>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</si>
  <si>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</si>
  <si>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</si>
  <si>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</si>
  <si>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</si>
  <si>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</si>
  <si>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</si>
  <si>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</si>
  <si>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</si>
  <si>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</si>
  <si>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</si>
  <si>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24/09/19 - VENCIMENTO 01/10/19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</si>
</sst>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427226</v>
      </c>
      <c r="C7" s="48">
        <f t="shared" si="0"/>
        <v>358026</v>
      </c>
      <c r="D7" s="48">
        <f t="shared" si="0"/>
        <v>414193</v>
      </c>
      <c r="E7" s="48">
        <f t="shared" si="0"/>
        <v>277173</v>
      </c>
      <c r="F7" s="48">
        <f t="shared" si="0"/>
        <v>262741</v>
      </c>
      <c r="G7" s="48">
        <f t="shared" si="0"/>
        <v>294991</v>
      </c>
      <c r="H7" s="48">
        <f t="shared" si="0"/>
        <v>299651</v>
      </c>
      <c r="I7" s="48">
        <f t="shared" si="0"/>
        <v>492727</v>
      </c>
      <c r="J7" s="48">
        <f t="shared" si="0"/>
        <v>145829</v>
      </c>
      <c r="K7" s="48">
        <f t="shared" si="0"/>
        <v>2972557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23911</v>
      </c>
      <c r="C8" s="46">
        <f t="shared" si="1"/>
        <v>22633</v>
      </c>
      <c r="D8" s="46">
        <f t="shared" si="1"/>
        <v>20509</v>
      </c>
      <c r="E8" s="46">
        <f t="shared" si="1"/>
        <v>15834</v>
      </c>
      <c r="F8" s="46">
        <f t="shared" si="1"/>
        <v>15144</v>
      </c>
      <c r="G8" s="46">
        <f t="shared" si="1"/>
        <v>10869</v>
      </c>
      <c r="H8" s="46">
        <f t="shared" si="1"/>
        <v>7986</v>
      </c>
      <c r="I8" s="46">
        <f t="shared" si="1"/>
        <v>27462</v>
      </c>
      <c r="J8" s="46">
        <f t="shared" si="1"/>
        <v>5717</v>
      </c>
      <c r="K8" s="39">
        <f>SUM(B8:J8)</f>
        <v>150065</v>
      </c>
      <c r="L8"/>
      <c r="M8"/>
      <c r="N8"/>
    </row>
    <row r="9" spans="1:14" ht="16.5" customHeight="1">
      <c r="A9" s="23" t="s">
        <v>36</v>
      </c>
      <c r="B9" s="46">
        <v>23883</v>
      </c>
      <c r="C9" s="46">
        <v>22626</v>
      </c>
      <c r="D9" s="46">
        <v>20488</v>
      </c>
      <c r="E9" s="46">
        <v>15834</v>
      </c>
      <c r="F9" s="46">
        <v>15121</v>
      </c>
      <c r="G9" s="46">
        <v>10867</v>
      </c>
      <c r="H9" s="46">
        <v>7986</v>
      </c>
      <c r="I9" s="46">
        <v>27382</v>
      </c>
      <c r="J9" s="46">
        <v>5717</v>
      </c>
      <c r="K9" s="39">
        <f>SUM(B9:J9)</f>
        <v>149904</v>
      </c>
      <c r="L9"/>
      <c r="M9"/>
      <c r="N9"/>
    </row>
    <row r="10" spans="1:14" ht="16.5" customHeight="1">
      <c r="A10" s="23" t="s">
        <v>35</v>
      </c>
      <c r="B10" s="46">
        <v>28</v>
      </c>
      <c r="C10" s="46">
        <v>7</v>
      </c>
      <c r="D10" s="46">
        <v>21</v>
      </c>
      <c r="E10" s="46">
        <v>0</v>
      </c>
      <c r="F10" s="46">
        <v>23</v>
      </c>
      <c r="G10" s="46">
        <v>2</v>
      </c>
      <c r="H10" s="46">
        <v>0</v>
      </c>
      <c r="I10" s="46">
        <v>80</v>
      </c>
      <c r="J10" s="46">
        <v>0</v>
      </c>
      <c r="K10" s="39">
        <f>SUM(B10:J10)</f>
        <v>161</v>
      </c>
      <c r="L10"/>
      <c r="M10"/>
      <c r="N10"/>
    </row>
    <row r="11" spans="1:14" ht="16.5" customHeight="1">
      <c r="A11" s="45" t="s">
        <v>34</v>
      </c>
      <c r="B11" s="44">
        <v>403315</v>
      </c>
      <c r="C11" s="44">
        <v>335393</v>
      </c>
      <c r="D11" s="44">
        <v>393684</v>
      </c>
      <c r="E11" s="44">
        <v>261339</v>
      </c>
      <c r="F11" s="44">
        <v>247597</v>
      </c>
      <c r="G11" s="44">
        <v>284122</v>
      </c>
      <c r="H11" s="44">
        <v>291665</v>
      </c>
      <c r="I11" s="44">
        <v>465265</v>
      </c>
      <c r="J11" s="44">
        <v>140112</v>
      </c>
      <c r="K11" s="39">
        <f>SUM(B11:J11)</f>
        <v>2822492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1.056688731251557</v>
      </c>
      <c r="C15" s="40">
        <v>1.00594589198658</v>
      </c>
      <c r="D15" s="40">
        <v>1.038168288129705</v>
      </c>
      <c r="E15" s="40">
        <v>1.006867639047488</v>
      </c>
      <c r="F15" s="40">
        <v>1.022681987320485</v>
      </c>
      <c r="G15" s="40">
        <v>0.999030097411733</v>
      </c>
      <c r="H15" s="40">
        <v>1.08337078291657</v>
      </c>
      <c r="I15" s="40">
        <v>1.044580230139895</v>
      </c>
      <c r="J15" s="40">
        <v>1.056492636519966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1575726.07</v>
      </c>
      <c r="C17" s="37">
        <f t="shared" si="2"/>
        <v>1369232.1600000001</v>
      </c>
      <c r="D17" s="37">
        <f t="shared" si="2"/>
        <v>1788157.4200000002</v>
      </c>
      <c r="E17" s="37">
        <f t="shared" si="2"/>
        <v>1020639.1799999999</v>
      </c>
      <c r="F17" s="37">
        <f t="shared" si="2"/>
        <v>1043592.4200000002</v>
      </c>
      <c r="G17" s="37">
        <f t="shared" si="2"/>
        <v>1128370.9600000002</v>
      </c>
      <c r="H17" s="37">
        <f t="shared" si="2"/>
        <v>953066.75</v>
      </c>
      <c r="I17" s="37">
        <f t="shared" si="2"/>
        <v>1643025.45</v>
      </c>
      <c r="J17" s="37">
        <f t="shared" si="2"/>
        <v>527326.3399999999</v>
      </c>
      <c r="K17" s="37">
        <f aca="true" t="shared" si="3" ref="K17:K22">SUM(B17:J17)</f>
        <v>11049136.75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1452910.18</v>
      </c>
      <c r="C18" s="31">
        <f t="shared" si="4"/>
        <v>1336546.86</v>
      </c>
      <c r="D18" s="31">
        <f t="shared" si="4"/>
        <v>1712812.31</v>
      </c>
      <c r="E18" s="31">
        <f t="shared" si="4"/>
        <v>997878.23</v>
      </c>
      <c r="F18" s="31">
        <f t="shared" si="4"/>
        <v>1000333.81</v>
      </c>
      <c r="G18" s="31">
        <f t="shared" si="4"/>
        <v>1135567.85</v>
      </c>
      <c r="H18" s="31">
        <f t="shared" si="4"/>
        <v>919509.06</v>
      </c>
      <c r="I18" s="31">
        <f t="shared" si="4"/>
        <v>1526271.16</v>
      </c>
      <c r="J18" s="31">
        <f t="shared" si="4"/>
        <v>511786.88</v>
      </c>
      <c r="K18" s="31">
        <f t="shared" si="3"/>
        <v>10593616.340000002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82363.63</v>
      </c>
      <c r="C19" s="31">
        <f t="shared" si="5"/>
        <v>7946.96</v>
      </c>
      <c r="D19" s="31">
        <f t="shared" si="5"/>
        <v>65375.11</v>
      </c>
      <c r="E19" s="31">
        <f t="shared" si="5"/>
        <v>6853.07</v>
      </c>
      <c r="F19" s="31">
        <f t="shared" si="5"/>
        <v>22689.56</v>
      </c>
      <c r="G19" s="31">
        <f t="shared" si="5"/>
        <v>-1101.39</v>
      </c>
      <c r="H19" s="31">
        <f t="shared" si="5"/>
        <v>76660.19</v>
      </c>
      <c r="I19" s="31">
        <f t="shared" si="5"/>
        <v>68041.52</v>
      </c>
      <c r="J19" s="31">
        <f t="shared" si="5"/>
        <v>28912.19</v>
      </c>
      <c r="K19" s="31">
        <f t="shared" si="3"/>
        <v>357740.84</v>
      </c>
      <c r="L19"/>
      <c r="M19"/>
      <c r="N19"/>
    </row>
    <row r="20" spans="1:14" ht="16.5" customHeight="1">
      <c r="A20" s="18" t="s">
        <v>28</v>
      </c>
      <c r="B20" s="31">
        <v>39084.27</v>
      </c>
      <c r="C20" s="31">
        <v>24738.34</v>
      </c>
      <c r="D20" s="31">
        <v>22144.8</v>
      </c>
      <c r="E20" s="31">
        <v>22158.43</v>
      </c>
      <c r="F20" s="31">
        <v>19201.06</v>
      </c>
      <c r="G20" s="31">
        <v>13702.47</v>
      </c>
      <c r="H20" s="31">
        <v>10894.4</v>
      </c>
      <c r="I20" s="31">
        <v>48712.77</v>
      </c>
      <c r="J20" s="31">
        <v>5310.57</v>
      </c>
      <c r="K20" s="31">
        <f t="shared" si="3"/>
        <v>205947.11</v>
      </c>
      <c r="L20"/>
      <c r="M20"/>
      <c r="N20"/>
    </row>
    <row r="21" spans="1:14" ht="16.5" customHeight="1">
      <c r="A21" s="18" t="s">
        <v>27</v>
      </c>
      <c r="B21" s="31">
        <v>1367.99</v>
      </c>
      <c r="C21" s="35">
        <v>0</v>
      </c>
      <c r="D21" s="35">
        <v>0</v>
      </c>
      <c r="E21" s="31">
        <v>1367.99</v>
      </c>
      <c r="F21" s="31">
        <v>1367.99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-12174.8</v>
      </c>
      <c r="E22" s="31">
        <v>-7618.54</v>
      </c>
      <c r="F22" s="35">
        <v>0</v>
      </c>
      <c r="G22" s="31">
        <v>-19797.97</v>
      </c>
      <c r="H22" s="31">
        <v>-53996.9</v>
      </c>
      <c r="I22" s="35">
        <v>0</v>
      </c>
      <c r="J22" s="31">
        <v>-18683.3</v>
      </c>
      <c r="K22" s="31">
        <f t="shared" si="3"/>
        <v>-112271.51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-181841.63</v>
      </c>
      <c r="C25" s="31">
        <f t="shared" si="6"/>
        <v>-103186.42</v>
      </c>
      <c r="D25" s="31">
        <f t="shared" si="6"/>
        <v>-140873.8</v>
      </c>
      <c r="E25" s="31">
        <f t="shared" si="6"/>
        <v>-228780.09000000003</v>
      </c>
      <c r="F25" s="31">
        <f t="shared" si="6"/>
        <v>-65020.3</v>
      </c>
      <c r="G25" s="31">
        <f t="shared" si="6"/>
        <v>-156168.1</v>
      </c>
      <c r="H25" s="31">
        <f t="shared" si="6"/>
        <v>-68851.85</v>
      </c>
      <c r="I25" s="31">
        <f t="shared" si="6"/>
        <v>-171600.75</v>
      </c>
      <c r="J25" s="31">
        <f t="shared" si="6"/>
        <v>58284.049999999974</v>
      </c>
      <c r="K25" s="31">
        <f aca="true" t="shared" si="7" ref="K25:K32">SUM(B25:J25)</f>
        <v>-1058038.89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-181841.63</v>
      </c>
      <c r="C26" s="31">
        <f t="shared" si="8"/>
        <v>-103186.42</v>
      </c>
      <c r="D26" s="31">
        <f t="shared" si="8"/>
        <v>-124427.48</v>
      </c>
      <c r="E26" s="31">
        <f t="shared" si="8"/>
        <v>-228780.09000000003</v>
      </c>
      <c r="F26" s="31">
        <f t="shared" si="8"/>
        <v>-65020.3</v>
      </c>
      <c r="G26" s="31">
        <f t="shared" si="8"/>
        <v>-156168.1</v>
      </c>
      <c r="H26" s="31">
        <f t="shared" si="8"/>
        <v>-68851.85</v>
      </c>
      <c r="I26" s="31">
        <f t="shared" si="8"/>
        <v>-171600.75</v>
      </c>
      <c r="J26" s="31">
        <f t="shared" si="8"/>
        <v>-41198.53999999999</v>
      </c>
      <c r="K26" s="31">
        <f t="shared" si="7"/>
        <v>-1141075.1600000001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-102696.9</v>
      </c>
      <c r="C27" s="31">
        <f aca="true" t="shared" si="9" ref="C27:J27">-ROUND((C9)*$E$3,2)</f>
        <v>-97291.8</v>
      </c>
      <c r="D27" s="31">
        <f t="shared" si="9"/>
        <v>-88098.4</v>
      </c>
      <c r="E27" s="31">
        <f t="shared" si="9"/>
        <v>-68086.2</v>
      </c>
      <c r="F27" s="31">
        <f t="shared" si="9"/>
        <v>-65020.3</v>
      </c>
      <c r="G27" s="31">
        <f t="shared" si="9"/>
        <v>-46728.1</v>
      </c>
      <c r="H27" s="31">
        <f t="shared" si="9"/>
        <v>-34339.8</v>
      </c>
      <c r="I27" s="31">
        <f t="shared" si="9"/>
        <v>-117742.6</v>
      </c>
      <c r="J27" s="31">
        <f t="shared" si="9"/>
        <v>-24583.1</v>
      </c>
      <c r="K27" s="31">
        <f t="shared" si="7"/>
        <v>-644587.2</v>
      </c>
      <c r="L27" s="29"/>
      <c r="M27"/>
      <c r="N27"/>
    </row>
    <row r="28" spans="1:14" ht="16.5" customHeight="1">
      <c r="A28" s="26" t="s">
        <v>23</v>
      </c>
      <c r="B28" s="27">
        <v>-21.5</v>
      </c>
      <c r="C28" s="27">
        <v>0</v>
      </c>
      <c r="D28" s="27">
        <v>-55.9</v>
      </c>
      <c r="E28" s="27">
        <v>-51.6</v>
      </c>
      <c r="F28" s="27">
        <v>0</v>
      </c>
      <c r="G28" s="27">
        <v>-51.6</v>
      </c>
      <c r="H28" s="27">
        <v>-30.03</v>
      </c>
      <c r="I28" s="27">
        <v>-46.87</v>
      </c>
      <c r="J28" s="27">
        <v>-14.46</v>
      </c>
      <c r="K28" s="31">
        <f t="shared" si="7"/>
        <v>-271.96</v>
      </c>
      <c r="L28"/>
      <c r="M28"/>
      <c r="N28"/>
    </row>
    <row r="29" spans="1:14" ht="16.5" customHeight="1">
      <c r="A29" s="26" t="s">
        <v>22</v>
      </c>
      <c r="B29" s="31">
        <v>-4123.7</v>
      </c>
      <c r="C29" s="31">
        <v>-571.9</v>
      </c>
      <c r="D29" s="31">
        <v>-2051.1</v>
      </c>
      <c r="E29" s="31">
        <v>-2730.5</v>
      </c>
      <c r="F29" s="27">
        <v>0</v>
      </c>
      <c r="G29" s="31">
        <v>-1234.1</v>
      </c>
      <c r="H29" s="31">
        <v>-401.97</v>
      </c>
      <c r="I29" s="31">
        <v>-627.3</v>
      </c>
      <c r="J29" s="31">
        <v>-193.53</v>
      </c>
      <c r="K29" s="31">
        <f t="shared" si="7"/>
        <v>-11934.099999999999</v>
      </c>
      <c r="L29"/>
      <c r="M29"/>
      <c r="N29"/>
    </row>
    <row r="30" spans="1:14" ht="16.5" customHeight="1">
      <c r="A30" s="26" t="s">
        <v>21</v>
      </c>
      <c r="B30" s="31">
        <v>-74999.53</v>
      </c>
      <c r="C30" s="31">
        <v>-5322.72</v>
      </c>
      <c r="D30" s="31">
        <v>-34222.08</v>
      </c>
      <c r="E30" s="31">
        <v>-157911.79</v>
      </c>
      <c r="F30" s="27">
        <v>0</v>
      </c>
      <c r="G30" s="31">
        <v>-108154.3</v>
      </c>
      <c r="H30" s="31">
        <v>-34080.05</v>
      </c>
      <c r="I30" s="31">
        <v>-53183.98</v>
      </c>
      <c r="J30" s="31">
        <v>-16407.45</v>
      </c>
      <c r="K30" s="31">
        <f t="shared" si="7"/>
        <v>-484281.89999999997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-16446.32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99482.58999999997</v>
      </c>
      <c r="K31" s="31">
        <f t="shared" si="7"/>
        <v>83036.26999999996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-16446.32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-5392.18</v>
      </c>
      <c r="K32" s="31">
        <f t="shared" si="7"/>
        <v>-21838.5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8">
        <v>682476.61</v>
      </c>
      <c r="K39" s="28">
        <f>SUM(B39:J39)</f>
        <v>682476.61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8">
        <v>-577601.84</v>
      </c>
      <c r="K40" s="28">
        <f>SUM(B40:J40)</f>
        <v>-577601.84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1393884.44</v>
      </c>
      <c r="C45" s="10">
        <f t="shared" si="11"/>
        <v>1266045.7400000002</v>
      </c>
      <c r="D45" s="10">
        <f t="shared" si="11"/>
        <v>1647283.62</v>
      </c>
      <c r="E45" s="10">
        <f t="shared" si="11"/>
        <v>791859.0899999999</v>
      </c>
      <c r="F45" s="10">
        <f t="shared" si="11"/>
        <v>978572.1200000001</v>
      </c>
      <c r="G45" s="10">
        <f t="shared" si="11"/>
        <v>972202.8600000002</v>
      </c>
      <c r="H45" s="10">
        <f t="shared" si="11"/>
        <v>884214.9</v>
      </c>
      <c r="I45" s="10">
        <f t="shared" si="11"/>
        <v>1471424.7</v>
      </c>
      <c r="J45" s="10">
        <f t="shared" si="11"/>
        <v>585610.3899999998</v>
      </c>
      <c r="K45" s="21">
        <f>SUM(B45:J45)</f>
        <v>9991097.860000001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1393884.4500000002</v>
      </c>
      <c r="C51" s="10">
        <f t="shared" si="12"/>
        <v>1266045.74</v>
      </c>
      <c r="D51" s="10">
        <f t="shared" si="12"/>
        <v>1647283.63</v>
      </c>
      <c r="E51" s="10">
        <f t="shared" si="12"/>
        <v>791859.09</v>
      </c>
      <c r="F51" s="10">
        <f t="shared" si="12"/>
        <v>978572.12</v>
      </c>
      <c r="G51" s="10">
        <f t="shared" si="12"/>
        <v>972202.86</v>
      </c>
      <c r="H51" s="10">
        <f t="shared" si="12"/>
        <v>884214.9</v>
      </c>
      <c r="I51" s="10">
        <f>SUM(I52:I64)</f>
        <v>1471424.69</v>
      </c>
      <c r="J51" s="10">
        <f t="shared" si="12"/>
        <v>585610.39</v>
      </c>
      <c r="K51" s="5">
        <f>SUM(K52:K64)</f>
        <v>9991097.870000001</v>
      </c>
      <c r="L51" s="9"/>
    </row>
    <row r="52" spans="1:11" ht="16.5" customHeight="1">
      <c r="A52" s="7" t="s">
        <v>61</v>
      </c>
      <c r="B52" s="8">
        <v>1218115.62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1218115.62</v>
      </c>
    </row>
    <row r="53" spans="1:11" ht="16.5" customHeight="1">
      <c r="A53" s="7" t="s">
        <v>62</v>
      </c>
      <c r="B53" s="8">
        <v>175768.83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175768.83</v>
      </c>
    </row>
    <row r="54" spans="1:11" ht="16.5" customHeight="1">
      <c r="A54" s="7" t="s">
        <v>4</v>
      </c>
      <c r="B54" s="6">
        <v>0</v>
      </c>
      <c r="C54" s="8">
        <v>1266045.74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1266045.74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1647283.63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1647283.63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791859.09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791859.09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978572.12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978572.12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972202.86</v>
      </c>
      <c r="H58" s="6">
        <v>0</v>
      </c>
      <c r="I58" s="6">
        <v>0</v>
      </c>
      <c r="J58" s="6">
        <v>0</v>
      </c>
      <c r="K58" s="5">
        <f t="shared" si="13"/>
        <v>972202.86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884214.9</v>
      </c>
      <c r="I59" s="6">
        <v>0</v>
      </c>
      <c r="J59" s="6">
        <v>0</v>
      </c>
      <c r="K59" s="5">
        <f t="shared" si="13"/>
        <v>884214.9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8">
        <v>930234.69</v>
      </c>
      <c r="J60" s="6">
        <v>0</v>
      </c>
      <c r="K60" s="5">
        <f t="shared" si="13"/>
        <v>930234.69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541190</v>
      </c>
      <c r="J61" s="6">
        <v>0</v>
      </c>
      <c r="K61" s="5">
        <f t="shared" si="13"/>
        <v>541190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3"/>
        <v>0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585610.39</v>
      </c>
      <c r="K63" s="5">
        <f t="shared" si="13"/>
        <v>585610.39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2020-01-16T00:12:05Z</dcterms:modified>
  <cp:category/>
  <cp:version/>
  <cp:contentType/>
  <cp:contentStatus/>
</cp:coreProperties>
</file>