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SISTEMA'!$A$1:$O$16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<sst xmlns="http://schemas.openxmlformats.org/spreadsheetml/2006/main" count="81" uniqueCount="63">
  <si>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</si>
  <si>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</si>
  <si>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</si>
  <si>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</si>
  <si>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</si>
  <si>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</si>
  <si>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</si>
  <si>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</si>
  <si>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</si>
  <si>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</si>
  <si>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</si>
  <si>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</si>
  <si>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</si>
  <si>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</si>
  <si>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</si>
  <si>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</si>
  <si>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</si>
  <si>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</si>
  <si>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</si>
  <si>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</si>
  <si>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</si>
  <si>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</si>
  <si>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</si>
  <si>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</si>
  <si>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</si>
  <si>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</si>
  <si>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</si>
  <si>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</si>
  <si>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</si>
  <si>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</si>
  <si>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</si>
  <si>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</si>
  <si>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</si>
  <si>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</si>
  <si>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</si>
  <si>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</si>
  <si>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</si>
  <si>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</si>
  <si>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</si>
  <si>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</si>
  <si>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</si>
  <si>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</si>
  <si>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</si>
  <si>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</si>
  <si>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</si>
  <si>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</si>
  <si>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</si>
  <si>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</si>
  <si>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</si>
  <si>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</si>
  <si>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</si>
  <si>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</si>
  <si>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</si>
  <si>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OPERAÇÃO 05/11/19 - VENCIMENTO 12/11/19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</si>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</sst>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4.625" style="1" bestFit="1" customWidth="1"/>
    <col min="3" max="3" width="16.25390625" style="1" customWidth="1"/>
    <col min="4" max="4" width="14.375" style="1" bestFit="1" customWidth="1"/>
    <col min="5" max="5" width="15.50390625" style="1" bestFit="1" customWidth="1"/>
    <col min="6" max="6" width="15.75390625" style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6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6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39.75" customHeight="1">
      <c r="A2" s="17" t="s">
        <v>53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18" t="s">
        <v>28</v>
      </c>
      <c r="B4" s="21" t="s">
        <v>54</v>
      </c>
      <c r="C4" s="21" t="s">
        <v>0</v>
      </c>
      <c r="D4" s="22" t="s">
        <v>55</v>
      </c>
      <c r="E4" s="22" t="s">
        <v>56</v>
      </c>
      <c r="F4" s="22" t="s">
        <v>57</v>
      </c>
      <c r="G4" s="21" t="s">
        <v>58</v>
      </c>
      <c r="H4" s="21" t="s">
        <v>55</v>
      </c>
      <c r="I4" s="21" t="s">
        <v>32</v>
      </c>
      <c r="J4" s="21" t="s">
        <v>59</v>
      </c>
      <c r="K4" s="19" t="s">
        <v>1</v>
      </c>
    </row>
    <row r="5" spans="1:11" ht="27" customHeight="1">
      <c r="A5" s="18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0"/>
    </row>
    <row r="6" spans="1:18" ht="27" customHeight="1">
      <c r="A6" s="9" t="s">
        <v>3</v>
      </c>
      <c r="B6" s="10">
        <v>1542066.36</v>
      </c>
      <c r="C6" s="10">
        <v>1355099.0099999998</v>
      </c>
      <c r="D6" s="10">
        <v>1750204.3800000001</v>
      </c>
      <c r="E6" s="10">
        <v>1122466.01</v>
      </c>
      <c r="F6" s="10">
        <v>1037112.6</v>
      </c>
      <c r="G6" s="10">
        <v>1108609.9199999997</v>
      </c>
      <c r="H6" s="10">
        <v>1009962.87</v>
      </c>
      <c r="I6" s="10">
        <v>1593253.81</v>
      </c>
      <c r="J6" s="10">
        <v>543138.4799999999</v>
      </c>
      <c r="K6" s="10">
        <f>SUM(B6:J6)</f>
        <v>11061913.44</v>
      </c>
      <c r="Q6"/>
      <c r="R6"/>
    </row>
    <row r="7" spans="1:18" ht="27" customHeight="1">
      <c r="A7" s="2" t="s">
        <v>4</v>
      </c>
      <c r="B7" s="8">
        <v>-272127.87</v>
      </c>
      <c r="C7" s="8">
        <v>-104242.97</v>
      </c>
      <c r="D7" s="8">
        <v>-167124.82</v>
      </c>
      <c r="E7" s="8">
        <v>-273650.15</v>
      </c>
      <c r="F7" s="8">
        <v>-68395.8</v>
      </c>
      <c r="G7" s="8">
        <v>-293486.88</v>
      </c>
      <c r="H7" s="8">
        <v>-94989.51000000001</v>
      </c>
      <c r="I7" s="8">
        <v>-208691.4</v>
      </c>
      <c r="J7" s="8">
        <v>-60255.57</v>
      </c>
      <c r="K7" s="8">
        <f>SUM(B7:J7)</f>
        <v>-1542964.97</v>
      </c>
      <c r="Q7"/>
      <c r="R7"/>
    </row>
    <row r="8" spans="1:11" ht="27" customHeight="1">
      <c r="A8" s="6" t="s">
        <v>5</v>
      </c>
      <c r="B8" s="7">
        <f>+B6+B7</f>
        <v>1269938.4900000002</v>
      </c>
      <c r="C8" s="7">
        <f aca="true" t="shared" si="0" ref="C8:J8">+C6+C7</f>
        <v>1250856.0399999998</v>
      </c>
      <c r="D8" s="7">
        <f t="shared" si="0"/>
        <v>1583079.56</v>
      </c>
      <c r="E8" s="7">
        <f t="shared" si="0"/>
        <v>848815.86</v>
      </c>
      <c r="F8" s="7">
        <f t="shared" si="0"/>
        <v>968716.7999999999</v>
      </c>
      <c r="G8" s="7">
        <f t="shared" si="0"/>
        <v>815123.0399999997</v>
      </c>
      <c r="H8" s="7">
        <f t="shared" si="0"/>
        <v>914973.36</v>
      </c>
      <c r="I8" s="7">
        <f t="shared" si="0"/>
        <v>1384562.4100000001</v>
      </c>
      <c r="J8" s="7">
        <f t="shared" si="0"/>
        <v>482882.90999999986</v>
      </c>
      <c r="K8" s="7">
        <f>+K7+K6</f>
        <v>9518948.469999999</v>
      </c>
    </row>
    <row r="9" ht="36" customHeight="1"/>
    <row r="10" ht="36" customHeight="1"/>
    <row r="11" spans="1:15" ht="60" customHeight="1">
      <c r="A11" s="18" t="s">
        <v>29</v>
      </c>
      <c r="B11" s="21" t="s">
        <v>32</v>
      </c>
      <c r="C11" s="21" t="s">
        <v>54</v>
      </c>
      <c r="D11" s="21" t="s">
        <v>0</v>
      </c>
      <c r="E11" s="22" t="s">
        <v>55</v>
      </c>
      <c r="F11" s="22" t="s">
        <v>60</v>
      </c>
      <c r="G11" s="22" t="s">
        <v>56</v>
      </c>
      <c r="H11" s="22" t="s">
        <v>61</v>
      </c>
      <c r="I11" s="21" t="s">
        <v>33</v>
      </c>
      <c r="J11" s="21" t="s">
        <v>62</v>
      </c>
      <c r="K11" s="21" t="s">
        <v>32</v>
      </c>
      <c r="L11" s="19" t="s">
        <v>1</v>
      </c>
      <c r="M11"/>
      <c r="N11"/>
      <c r="O11"/>
    </row>
    <row r="12" spans="1:15" ht="27" customHeight="1">
      <c r="A12" s="18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0"/>
      <c r="M12"/>
      <c r="N12"/>
      <c r="O12"/>
    </row>
    <row r="13" spans="1:83" ht="27" customHeight="1">
      <c r="A13" s="9" t="s">
        <v>3</v>
      </c>
      <c r="B13" s="10">
        <v>666916.1799999999</v>
      </c>
      <c r="C13" s="10">
        <v>449296.55</v>
      </c>
      <c r="D13" s="10">
        <v>1445506.1600000001</v>
      </c>
      <c r="E13" s="10">
        <v>1252552.1799999997</v>
      </c>
      <c r="F13" s="10">
        <v>1067452.3</v>
      </c>
      <c r="G13" s="10">
        <v>756628.21</v>
      </c>
      <c r="H13" s="10">
        <v>350909.4199999999</v>
      </c>
      <c r="I13" s="10">
        <v>520751.95</v>
      </c>
      <c r="J13" s="10">
        <v>684517.9199999999</v>
      </c>
      <c r="K13" s="10">
        <v>851415.51</v>
      </c>
      <c r="L13" s="10">
        <f>SUM(B13:K13)</f>
        <v>8045946.38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-110476.25</v>
      </c>
      <c r="C14" s="8">
        <v>-33475.5</v>
      </c>
      <c r="D14" s="8">
        <v>-99411.7</v>
      </c>
      <c r="E14" s="8">
        <v>-79442.6</v>
      </c>
      <c r="F14" s="8">
        <v>-63261.6</v>
      </c>
      <c r="G14" s="8">
        <v>-53483.4</v>
      </c>
      <c r="H14" s="8">
        <v>-29513.260000000002</v>
      </c>
      <c r="I14" s="8">
        <v>-71004.77</v>
      </c>
      <c r="J14" s="8">
        <v>-48740.5</v>
      </c>
      <c r="K14" s="8">
        <v>-68739.8</v>
      </c>
      <c r="L14" s="8">
        <f>SUM(B14:K14)</f>
        <v>-657549.3800000001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556439.9299999999</v>
      </c>
      <c r="C15" s="7">
        <f>+C13+C14</f>
        <v>415821.05</v>
      </c>
      <c r="D15" s="7">
        <f aca="true" t="shared" si="1" ref="D15:I15">+D13+D14</f>
        <v>1346094.4600000002</v>
      </c>
      <c r="E15" s="7">
        <f t="shared" si="1"/>
        <v>1173109.5799999996</v>
      </c>
      <c r="F15" s="7">
        <f t="shared" si="1"/>
        <v>1004190.7000000001</v>
      </c>
      <c r="G15" s="7">
        <f t="shared" si="1"/>
        <v>703144.8099999999</v>
      </c>
      <c r="H15" s="7">
        <f t="shared" si="1"/>
        <v>321396.1599999999</v>
      </c>
      <c r="I15" s="7">
        <f t="shared" si="1"/>
        <v>449747.18</v>
      </c>
      <c r="J15" s="7">
        <f>+J13+J14</f>
        <v>635777.4199999999</v>
      </c>
      <c r="K15" s="7">
        <f>+K13+K14</f>
        <v>782675.71</v>
      </c>
      <c r="L15" s="7">
        <f>+L13+L14</f>
        <v>7388397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18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19" t="s">
        <v>1</v>
      </c>
    </row>
    <row r="19" spans="1:15" ht="27" customHeight="1">
      <c r="A19" s="18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0"/>
    </row>
    <row r="20" spans="1:15" ht="27" customHeight="1">
      <c r="A20" s="9" t="s">
        <v>3</v>
      </c>
      <c r="B20" s="10">
        <v>1129729.27</v>
      </c>
      <c r="C20" s="10">
        <v>870634.83</v>
      </c>
      <c r="D20" s="10">
        <v>674145.5100000001</v>
      </c>
      <c r="E20" s="10">
        <v>221684.70999999996</v>
      </c>
      <c r="F20" s="10">
        <v>738576.95</v>
      </c>
      <c r="G20" s="10">
        <v>1072492.79</v>
      </c>
      <c r="H20" s="10">
        <v>282042.97</v>
      </c>
      <c r="I20" s="10">
        <v>818423.5599999999</v>
      </c>
      <c r="J20" s="10">
        <v>731993.83</v>
      </c>
      <c r="K20" s="10">
        <v>963183.5600000002</v>
      </c>
      <c r="L20" s="10">
        <v>879829.34</v>
      </c>
      <c r="M20" s="10">
        <v>511698.72</v>
      </c>
      <c r="N20" s="10">
        <v>258258.8</v>
      </c>
      <c r="O20" s="10">
        <f>SUM(B20:N20)</f>
        <v>9152694.840000002</v>
      </c>
    </row>
    <row r="21" spans="1:15" ht="27" customHeight="1">
      <c r="A21" s="2" t="s">
        <v>4</v>
      </c>
      <c r="B21" s="8">
        <v>-74566.3</v>
      </c>
      <c r="C21" s="8">
        <v>-75318.8</v>
      </c>
      <c r="D21" s="8">
        <v>-46194.9</v>
      </c>
      <c r="E21" s="8">
        <v>-10264.1</v>
      </c>
      <c r="F21" s="8">
        <v>-39474</v>
      </c>
      <c r="G21" s="8">
        <v>-79360.8</v>
      </c>
      <c r="H21" s="8">
        <v>-13179.5</v>
      </c>
      <c r="I21" s="8">
        <v>-73229</v>
      </c>
      <c r="J21" s="8">
        <v>-55435.6</v>
      </c>
      <c r="K21" s="8">
        <v>-50959.3</v>
      </c>
      <c r="L21" s="8">
        <v>-46788.3</v>
      </c>
      <c r="M21" s="8">
        <v>-29175.5</v>
      </c>
      <c r="N21" s="8">
        <v>-23267.3</v>
      </c>
      <c r="O21" s="8">
        <f>SUM(B21:N21)</f>
        <v>-617213.4</v>
      </c>
    </row>
    <row r="22" spans="1:15" ht="27" customHeight="1">
      <c r="A22" s="6" t="s">
        <v>5</v>
      </c>
      <c r="B22" s="7">
        <f>+B20+B21</f>
        <v>1055162.97</v>
      </c>
      <c r="C22" s="7">
        <f>+C20+C21</f>
        <v>795316.0299999999</v>
      </c>
      <c r="D22" s="7">
        <f aca="true" t="shared" si="2" ref="D22:O22">+D20+D21</f>
        <v>627950.6100000001</v>
      </c>
      <c r="E22" s="7">
        <f t="shared" si="2"/>
        <v>211420.60999999996</v>
      </c>
      <c r="F22" s="7">
        <f t="shared" si="2"/>
        <v>699102.95</v>
      </c>
      <c r="G22" s="7">
        <f t="shared" si="2"/>
        <v>993131.99</v>
      </c>
      <c r="H22" s="7">
        <f t="shared" si="2"/>
        <v>268863.47</v>
      </c>
      <c r="I22" s="7">
        <f t="shared" si="2"/>
        <v>745194.5599999999</v>
      </c>
      <c r="J22" s="7">
        <f t="shared" si="2"/>
        <v>676558.23</v>
      </c>
      <c r="K22" s="7">
        <f t="shared" si="2"/>
        <v>912224.2600000001</v>
      </c>
      <c r="L22" s="7">
        <f t="shared" si="2"/>
        <v>833041.0399999999</v>
      </c>
      <c r="M22" s="7">
        <f t="shared" si="2"/>
        <v>482523.22</v>
      </c>
      <c r="N22" s="7">
        <f t="shared" si="2"/>
        <v>234991.5</v>
      </c>
      <c r="O22" s="7">
        <f t="shared" si="2"/>
        <v>8535481.440000001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2019-11-11T20:22:25Z</dcterms:modified>
  <cp:category/>
  <cp:version/>
  <cp:contentType/>
  <cp:contentStatus/>
</cp:coreProperties>
</file>