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<sst xmlns="http://schemas.openxmlformats.org/spreadsheetml/2006/main" count="81" uniqueCount="63">
  <si>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</si>
  <si>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</si>
  <si>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</si>
  <si>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</si>
  <si>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</si>
  <si>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</si>
  <si>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</si>
  <si>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</si>
  <si>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</si>
  <si>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</si>
  <si>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</si>
  <si>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</si>
  <si>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</si>
  <si>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</si>
  <si>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</si>
  <si>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</si>
  <si>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</si>
  <si>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</si>
  <si>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</si>
  <si>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</si>
  <si>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</si>
  <si>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</si>
  <si>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</si>
  <si>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</si>
  <si>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</si>
  <si>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</si>
  <si>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</si>
  <si>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</si>
  <si>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</si>
  <si>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</si>
  <si>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</si>
  <si>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</si>
  <si>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</si>
  <si>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</si>
  <si>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</si>
  <si>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</si>
  <si>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</si>
  <si>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</si>
  <si>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</si>
  <si>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</si>
  <si>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</si>
  <si>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</si>
  <si>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</si>
  <si>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</si>
  <si>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OPERAÇÃO 01/11/19 - VENCIMENTO 08/11/19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</si>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</sst>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75" customHeight="1">
      <c r="A2" s="17" t="s">
        <v>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18" t="s">
        <v>28</v>
      </c>
      <c r="B4" s="21" t="s">
        <v>54</v>
      </c>
      <c r="C4" s="21" t="s">
        <v>0</v>
      </c>
      <c r="D4" s="22" t="s">
        <v>55</v>
      </c>
      <c r="E4" s="22" t="s">
        <v>56</v>
      </c>
      <c r="F4" s="22" t="s">
        <v>57</v>
      </c>
      <c r="G4" s="21" t="s">
        <v>58</v>
      </c>
      <c r="H4" s="21" t="s">
        <v>55</v>
      </c>
      <c r="I4" s="21" t="s">
        <v>32</v>
      </c>
      <c r="J4" s="21" t="s">
        <v>59</v>
      </c>
      <c r="K4" s="19" t="s">
        <v>1</v>
      </c>
    </row>
    <row r="5" spans="1:11" ht="27" customHeight="1">
      <c r="A5" s="18"/>
      <c r="B5" s="3" t="s">
        <v>45</v>
      </c>
      <c r="C5" s="3" t="s">
        <v>46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51</v>
      </c>
      <c r="I5" s="3" t="s">
        <v>52</v>
      </c>
      <c r="J5" s="3" t="s">
        <v>53</v>
      </c>
      <c r="K5" s="20"/>
    </row>
    <row r="6" spans="1:18" ht="27" customHeight="1">
      <c r="A6" s="9" t="s">
        <v>3</v>
      </c>
      <c r="B6" s="10">
        <v>1528433.8299999998</v>
      </c>
      <c r="C6" s="10">
        <v>1352925.1999999997</v>
      </c>
      <c r="D6" s="10">
        <v>1746893.28</v>
      </c>
      <c r="E6" s="10">
        <v>1123162.8800000001</v>
      </c>
      <c r="F6" s="10">
        <v>1053551.04</v>
      </c>
      <c r="G6" s="10">
        <v>1120255.7199999997</v>
      </c>
      <c r="H6" s="10">
        <v>1011992.26</v>
      </c>
      <c r="I6" s="10">
        <v>1598837.8099999998</v>
      </c>
      <c r="J6" s="10">
        <v>523859.1</v>
      </c>
      <c r="K6" s="10">
        <f>SUM(B6:J6)</f>
        <v>11059911.12</v>
      </c>
      <c r="Q6"/>
      <c r="R6"/>
    </row>
    <row r="7" spans="1:18" ht="27" customHeight="1">
      <c r="A7" s="2" t="s">
        <v>4</v>
      </c>
      <c r="B7" s="8">
        <v>-163487.00999999998</v>
      </c>
      <c r="C7" s="8">
        <v>-110101.34999999999</v>
      </c>
      <c r="D7" s="8">
        <v>-213971.02</v>
      </c>
      <c r="E7" s="8">
        <v>-197225.93</v>
      </c>
      <c r="F7" s="8">
        <v>-37390.759999999995</v>
      </c>
      <c r="G7" s="8">
        <v>-132263.06</v>
      </c>
      <c r="H7" s="8">
        <v>-95416.68000000001</v>
      </c>
      <c r="I7" s="8">
        <v>-164695.38999999998</v>
      </c>
      <c r="J7" s="8">
        <v>-43846.7</v>
      </c>
      <c r="K7" s="8">
        <f>SUM(B7:J7)</f>
        <v>-1158397.9000000001</v>
      </c>
      <c r="Q7"/>
      <c r="R7"/>
    </row>
    <row r="8" spans="1:11" ht="27" customHeight="1">
      <c r="A8" s="6" t="s">
        <v>5</v>
      </c>
      <c r="B8" s="7">
        <f>+B6+B7</f>
        <v>1364946.8199999998</v>
      </c>
      <c r="C8" s="7">
        <f aca="true" t="shared" si="0" ref="C8:J8">+C6+C7</f>
        <v>1242823.8499999996</v>
      </c>
      <c r="D8" s="7">
        <f t="shared" si="0"/>
        <v>1532922.26</v>
      </c>
      <c r="E8" s="7">
        <f t="shared" si="0"/>
        <v>925936.9500000002</v>
      </c>
      <c r="F8" s="7">
        <f t="shared" si="0"/>
        <v>1016160.28</v>
      </c>
      <c r="G8" s="7">
        <f t="shared" si="0"/>
        <v>987992.6599999997</v>
      </c>
      <c r="H8" s="7">
        <f t="shared" si="0"/>
        <v>916575.58</v>
      </c>
      <c r="I8" s="7">
        <f t="shared" si="0"/>
        <v>1434142.42</v>
      </c>
      <c r="J8" s="7">
        <f t="shared" si="0"/>
        <v>480012.39999999997</v>
      </c>
      <c r="K8" s="7">
        <f>+K7+K6</f>
        <v>9901513.219999999</v>
      </c>
    </row>
    <row r="9" ht="36" customHeight="1"/>
    <row r="10" ht="36" customHeight="1"/>
    <row r="11" spans="1:15" ht="60" customHeight="1">
      <c r="A11" s="18" t="s">
        <v>29</v>
      </c>
      <c r="B11" s="21" t="s">
        <v>32</v>
      </c>
      <c r="C11" s="21" t="s">
        <v>54</v>
      </c>
      <c r="D11" s="21" t="s">
        <v>0</v>
      </c>
      <c r="E11" s="22" t="s">
        <v>55</v>
      </c>
      <c r="F11" s="22" t="s">
        <v>60</v>
      </c>
      <c r="G11" s="22" t="s">
        <v>56</v>
      </c>
      <c r="H11" s="22" t="s">
        <v>61</v>
      </c>
      <c r="I11" s="21" t="s">
        <v>33</v>
      </c>
      <c r="J11" s="21" t="s">
        <v>62</v>
      </c>
      <c r="K11" s="21" t="s">
        <v>32</v>
      </c>
      <c r="L11" s="19" t="s">
        <v>1</v>
      </c>
      <c r="M11"/>
      <c r="N11"/>
      <c r="O11"/>
    </row>
    <row r="12" spans="1:15" ht="27" customHeight="1">
      <c r="A12" s="18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0"/>
      <c r="M12"/>
      <c r="N12"/>
      <c r="O12"/>
    </row>
    <row r="13" spans="1:83" ht="27" customHeight="1">
      <c r="A13" s="9" t="s">
        <v>3</v>
      </c>
      <c r="B13" s="10">
        <v>666822.2799999999</v>
      </c>
      <c r="C13" s="10">
        <v>446423.71</v>
      </c>
      <c r="D13" s="10">
        <v>1440829.1700000002</v>
      </c>
      <c r="E13" s="10">
        <v>1234367.42</v>
      </c>
      <c r="F13" s="10">
        <v>1045467.8799999999</v>
      </c>
      <c r="G13" s="10">
        <v>733663.4199999999</v>
      </c>
      <c r="H13" s="10">
        <v>343515.66</v>
      </c>
      <c r="I13" s="10">
        <v>527346.7400000001</v>
      </c>
      <c r="J13" s="10">
        <v>663299.75</v>
      </c>
      <c r="K13" s="10">
        <v>850690.46</v>
      </c>
      <c r="L13" s="10">
        <f>SUM(B13:K13)</f>
        <v>7952426.49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-112695.04999999999</v>
      </c>
      <c r="C14" s="8">
        <v>-36025.4</v>
      </c>
      <c r="D14" s="8">
        <v>-117171.52</v>
      </c>
      <c r="E14" s="8">
        <v>-87066.5</v>
      </c>
      <c r="F14" s="8">
        <v>-646717.01</v>
      </c>
      <c r="G14" s="8">
        <v>-55900</v>
      </c>
      <c r="H14" s="8">
        <v>-32690.39</v>
      </c>
      <c r="I14" s="8">
        <v>-49941.15</v>
      </c>
      <c r="J14" s="8">
        <v>-49421.590000000004</v>
      </c>
      <c r="K14" s="8">
        <v>-80108.74</v>
      </c>
      <c r="L14" s="8">
        <f>SUM(B14:K14)</f>
        <v>-1267737.3499999999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554127.23</v>
      </c>
      <c r="C15" s="7">
        <f>+C13+C14</f>
        <v>410398.31</v>
      </c>
      <c r="D15" s="7">
        <f aca="true" t="shared" si="1" ref="D15:I15">+D13+D14</f>
        <v>1323657.6500000001</v>
      </c>
      <c r="E15" s="7">
        <f t="shared" si="1"/>
        <v>1147300.92</v>
      </c>
      <c r="F15" s="7">
        <f t="shared" si="1"/>
        <v>398750.8699999999</v>
      </c>
      <c r="G15" s="7">
        <f t="shared" si="1"/>
        <v>677763.4199999999</v>
      </c>
      <c r="H15" s="7">
        <f t="shared" si="1"/>
        <v>310825.26999999996</v>
      </c>
      <c r="I15" s="7">
        <f t="shared" si="1"/>
        <v>477405.5900000001</v>
      </c>
      <c r="J15" s="7">
        <f>+J13+J14</f>
        <v>613878.16</v>
      </c>
      <c r="K15" s="7">
        <f>+K13+K14</f>
        <v>770581.72</v>
      </c>
      <c r="L15" s="7">
        <f>+L13+L14</f>
        <v>6684689.140000001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18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19" t="s">
        <v>1</v>
      </c>
    </row>
    <row r="19" spans="1:15" ht="27" customHeight="1">
      <c r="A19" s="18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0"/>
    </row>
    <row r="20" spans="1:15" ht="27" customHeight="1">
      <c r="A20" s="9" t="s">
        <v>3</v>
      </c>
      <c r="B20" s="10">
        <v>1142975.02</v>
      </c>
      <c r="C20" s="10">
        <v>876956.1499999999</v>
      </c>
      <c r="D20" s="10">
        <v>697237.98</v>
      </c>
      <c r="E20" s="10">
        <v>223336.38999999998</v>
      </c>
      <c r="F20" s="10">
        <v>763293.53</v>
      </c>
      <c r="G20" s="10">
        <v>1090162.4</v>
      </c>
      <c r="H20" s="10">
        <v>270373.67</v>
      </c>
      <c r="I20" s="10">
        <v>830114.1799999999</v>
      </c>
      <c r="J20" s="10">
        <v>752316.26</v>
      </c>
      <c r="K20" s="10">
        <v>971174.8300000001</v>
      </c>
      <c r="L20" s="10">
        <v>907176.93</v>
      </c>
      <c r="M20" s="10">
        <v>508516.87</v>
      </c>
      <c r="N20" s="10">
        <v>264554.66000000003</v>
      </c>
      <c r="O20" s="10">
        <f>SUM(B20:N20)</f>
        <v>9298188.87</v>
      </c>
    </row>
    <row r="21" spans="1:15" ht="27" customHeight="1">
      <c r="A21" s="2" t="s">
        <v>4</v>
      </c>
      <c r="B21" s="8">
        <v>-105928.06999999999</v>
      </c>
      <c r="C21" s="8">
        <v>-92449.53</v>
      </c>
      <c r="D21" s="8">
        <v>-684264.15</v>
      </c>
      <c r="E21" s="8">
        <v>-22264.96</v>
      </c>
      <c r="F21" s="8">
        <v>-149596.68</v>
      </c>
      <c r="G21" s="8">
        <v>-94178.6</v>
      </c>
      <c r="H21" s="8">
        <v>-222065.3</v>
      </c>
      <c r="I21" s="8">
        <v>-91992.05</v>
      </c>
      <c r="J21" s="8">
        <v>-90586.25</v>
      </c>
      <c r="K21" s="8">
        <v>-59387.3</v>
      </c>
      <c r="L21" s="8">
        <v>-54261.7</v>
      </c>
      <c r="M21" s="8">
        <v>-38378.12</v>
      </c>
      <c r="N21" s="8">
        <v>-31990.800000000003</v>
      </c>
      <c r="O21" s="8">
        <f>SUM(B21:N21)</f>
        <v>-1737343.5100000002</v>
      </c>
    </row>
    <row r="22" spans="1:15" ht="27" customHeight="1">
      <c r="A22" s="6" t="s">
        <v>5</v>
      </c>
      <c r="B22" s="7">
        <f>+B20+B21</f>
        <v>1037046.9500000001</v>
      </c>
      <c r="C22" s="7">
        <f>+C20+C21</f>
        <v>784506.6199999999</v>
      </c>
      <c r="D22" s="7">
        <f aca="true" t="shared" si="2" ref="D22:O22">+D20+D21</f>
        <v>12973.829999999958</v>
      </c>
      <c r="E22" s="7">
        <f t="shared" si="2"/>
        <v>201071.43</v>
      </c>
      <c r="F22" s="7">
        <f t="shared" si="2"/>
        <v>613696.8500000001</v>
      </c>
      <c r="G22" s="7">
        <f t="shared" si="2"/>
        <v>995983.7999999999</v>
      </c>
      <c r="H22" s="7">
        <f t="shared" si="2"/>
        <v>48308.369999999995</v>
      </c>
      <c r="I22" s="7">
        <f t="shared" si="2"/>
        <v>738122.1299999999</v>
      </c>
      <c r="J22" s="7">
        <f t="shared" si="2"/>
        <v>661730.01</v>
      </c>
      <c r="K22" s="7">
        <f t="shared" si="2"/>
        <v>911787.53</v>
      </c>
      <c r="L22" s="7">
        <f t="shared" si="2"/>
        <v>852915.2300000001</v>
      </c>
      <c r="M22" s="7">
        <f t="shared" si="2"/>
        <v>470138.75</v>
      </c>
      <c r="N22" s="7">
        <f t="shared" si="2"/>
        <v>232563.86000000004</v>
      </c>
      <c r="O22" s="7">
        <f t="shared" si="2"/>
        <v>7560845.359999999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2019-11-11T20:08:54Z</dcterms:modified>
  <cp:category/>
  <cp:version/>
  <cp:contentType/>
  <cp:contentStatus/>
</cp:coreProperties>
</file>