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total" sheetId="1" r:id="rId1"/>
  </sheets>
  <definedNames>
    <definedName name="_xlnm.Print_Area" localSheetId="0">'total'!$A$1:$K$66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<sst xmlns="http://schemas.openxmlformats.org/spreadsheetml/2006/main" count="85" uniqueCount="84">
  <si>
    <t>Nota:</t>
  </si>
  <si>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</si>
  <si>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</si>
  <si>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</si>
  <si>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</si>
  <si>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</si>
  <si>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</si>
  <si>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</si>
  <si>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</si>
  <si>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</si>
  <si>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</si>
  <si>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</si>
  <si>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</si>
  <si>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</si>
  <si>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</si>
  <si>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</si>
  <si>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</si>
  <si>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</si>
  <si>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</si>
  <si>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</si>
  <si>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</si>
  <si>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</si>
  <si>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</si>
  <si>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</si>
  <si>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</si>
  <si>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</si>
  <si>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</si>
  <si>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</si>
  <si>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</si>
  <si>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</si>
  <si>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</si>
  <si>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</si>
  <si>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</si>
  <si>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</si>
  <si>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</si>
  <si>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</si>
  <si>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</si>
  <si>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</si>
  <si>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</si>
  <si>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</si>
  <si>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</si>
  <si>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</si>
  <si>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</si>
  <si>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</si>
  <si>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</si>
  <si>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</si>
  <si>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</si>
  <si>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</si>
  <si>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</si>
  <si>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</si>
  <si>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</si>
  <si>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</si>
  <si>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</si>
  <si>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</si>
  <si>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</si>
  <si>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</si>
  <si>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</si>
  <si>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</si>
  <si>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</si>
  <si>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</si>
  <si>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</si>
  <si>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</si>
  <si>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</si>
  <si>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</si>
  <si>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</si>
  <si>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</si>
  <si>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</si>
  <si>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</si>
  <si>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</si>
  <si>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</si>
  <si>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</si>
  <si>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</si>
  <si>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</si>
  <si>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</si>
  <si>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</si>
  <si>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</si>
  <si>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</si>
  <si>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</si>
  <si>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</si>
  <si>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</si>
  <si>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8.1. Viação Gato Preto Ltda.</t>
  </si>
  <si>
    <t>5.2.11. Ajuste Saldo de Remuneração</t>
  </si>
  <si>
    <t>PERÍODO DE OPERAÇÃO DE 01 A 30/11/19 - VENCIMENTO DE 08/11 A 06/12/19</t>
  </si>
  <si>
    <t>5.2.12. Descumprimento da Fiscalização do IQLC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</si>
</sst>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b/>
      <sz val="11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b/>
      <sz val="11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4" fontId="44" fillId="0" borderId="0" xfId="0" applyNumberFormat="1" applyFont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Separador de milhares 5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showGridLines="0" tabSelected="1" zoomScale="70" zoomScaleNormal="70" zoomScaleSheetLayoutView="70" zoomScalePageLayoutView="0" workbookViewId="0" topLeftCell="A1">
      <selection activeCell="B11" sqref="B1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7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5" ht="21">
      <c r="A2" s="58" t="s">
        <v>82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62"/>
      <c r="M2" s="62"/>
      <c r="N2" s="62"/>
      <c r="O2" s="62"/>
    </row>
    <row r="3" spans="1:11" ht="15.75">
      <c r="A3" s="52"/>
      <c r="B3" s="55"/>
      <c r="C3" s="52"/>
      <c r="D3" s="52" t="s">
        <v>54</v>
      </c>
      <c r="E3" s="54">
        <v>4.3</v>
      </c>
      <c r="F3" s="54"/>
      <c r="G3" s="53"/>
      <c r="H3" s="53"/>
      <c r="I3" s="53"/>
      <c r="J3" s="53"/>
      <c r="K3" s="52"/>
    </row>
    <row r="4" spans="1:11" ht="15.75">
      <c r="A4" s="59" t="s">
        <v>53</v>
      </c>
      <c r="B4" s="60" t="s">
        <v>52</v>
      </c>
      <c r="C4" s="61"/>
      <c r="D4" s="61"/>
      <c r="E4" s="61"/>
      <c r="F4" s="61"/>
      <c r="G4" s="61"/>
      <c r="H4" s="61"/>
      <c r="I4" s="61"/>
      <c r="J4" s="61"/>
      <c r="K4" s="59" t="s">
        <v>51</v>
      </c>
    </row>
    <row r="5" spans="1:11" ht="43.5" customHeight="1">
      <c r="A5" s="59"/>
      <c r="B5" s="50" t="s">
        <v>74</v>
      </c>
      <c r="C5" s="50" t="s">
        <v>50</v>
      </c>
      <c r="D5" s="51" t="s">
        <v>75</v>
      </c>
      <c r="E5" s="51" t="s">
        <v>76</v>
      </c>
      <c r="F5" s="51" t="s">
        <v>77</v>
      </c>
      <c r="G5" s="50" t="s">
        <v>78</v>
      </c>
      <c r="H5" s="51" t="s">
        <v>75</v>
      </c>
      <c r="I5" s="50" t="s">
        <v>49</v>
      </c>
      <c r="J5" s="50" t="s">
        <v>79</v>
      </c>
      <c r="K5" s="59"/>
    </row>
    <row r="6" spans="1:11" ht="18.75" customHeight="1">
      <c r="A6" s="59"/>
      <c r="B6" s="49" t="s">
        <v>48</v>
      </c>
      <c r="C6" s="49" t="s">
        <v>47</v>
      </c>
      <c r="D6" s="49" t="s">
        <v>46</v>
      </c>
      <c r="E6" s="49" t="s">
        <v>45</v>
      </c>
      <c r="F6" s="49" t="s">
        <v>44</v>
      </c>
      <c r="G6" s="49" t="s">
        <v>43</v>
      </c>
      <c r="H6" s="49" t="s">
        <v>42</v>
      </c>
      <c r="I6" s="49" t="s">
        <v>41</v>
      </c>
      <c r="J6" s="49" t="s">
        <v>40</v>
      </c>
      <c r="K6" s="59"/>
    </row>
    <row r="7" spans="1:14" ht="16.5" customHeight="1">
      <c r="A7" s="14" t="s">
        <v>39</v>
      </c>
      <c r="B7" s="48">
        <v>9988977</v>
      </c>
      <c r="C7" s="48">
        <v>8281436</v>
      </c>
      <c r="D7" s="48">
        <v>9851828</v>
      </c>
      <c r="E7" s="48">
        <v>6449197</v>
      </c>
      <c r="F7" s="48">
        <v>6412904</v>
      </c>
      <c r="G7" s="48">
        <v>7158618</v>
      </c>
      <c r="H7" s="48">
        <v>7490232</v>
      </c>
      <c r="I7" s="48">
        <v>11671868</v>
      </c>
      <c r="J7" s="48">
        <v>3219150</v>
      </c>
      <c r="K7" s="48">
        <f aca="true" t="shared" si="0" ref="B7:K7">K8+K11</f>
        <v>70524210</v>
      </c>
      <c r="L7" s="47"/>
      <c r="M7"/>
      <c r="N7"/>
    </row>
    <row r="8" spans="1:14" ht="16.5" customHeight="1">
      <c r="A8" s="45" t="s">
        <v>38</v>
      </c>
      <c r="B8" s="46">
        <v>642100</v>
      </c>
      <c r="C8" s="46">
        <v>613794</v>
      </c>
      <c r="D8" s="46">
        <v>588460</v>
      </c>
      <c r="E8" s="46">
        <v>434442</v>
      </c>
      <c r="F8" s="46">
        <v>418423</v>
      </c>
      <c r="G8" s="46">
        <v>305520</v>
      </c>
      <c r="H8" s="46">
        <v>240174</v>
      </c>
      <c r="I8" s="46">
        <v>722249</v>
      </c>
      <c r="J8" s="46">
        <v>140440</v>
      </c>
      <c r="K8" s="39">
        <f>SUM(B8:J8)</f>
        <v>4105602</v>
      </c>
      <c r="L8"/>
      <c r="M8"/>
      <c r="N8"/>
    </row>
    <row r="9" spans="1:14" ht="16.5" customHeight="1">
      <c r="A9" s="23" t="s">
        <v>37</v>
      </c>
      <c r="B9" s="46">
        <v>641362</v>
      </c>
      <c r="C9" s="46">
        <v>613689</v>
      </c>
      <c r="D9" s="46">
        <v>588065</v>
      </c>
      <c r="E9" s="46">
        <v>433814</v>
      </c>
      <c r="F9" s="46">
        <v>417857</v>
      </c>
      <c r="G9" s="46">
        <v>305436</v>
      </c>
      <c r="H9" s="46">
        <v>240174</v>
      </c>
      <c r="I9" s="46">
        <v>720869</v>
      </c>
      <c r="J9" s="46">
        <v>140440</v>
      </c>
      <c r="K9" s="39">
        <f>SUM(B9:J9)</f>
        <v>4101706</v>
      </c>
      <c r="L9"/>
      <c r="M9"/>
      <c r="N9"/>
    </row>
    <row r="10" spans="1:14" ht="16.5" customHeight="1">
      <c r="A10" s="23" t="s">
        <v>36</v>
      </c>
      <c r="B10" s="46">
        <v>738</v>
      </c>
      <c r="C10" s="46">
        <v>105</v>
      </c>
      <c r="D10" s="46">
        <v>395</v>
      </c>
      <c r="E10" s="46">
        <v>628</v>
      </c>
      <c r="F10" s="46">
        <v>566</v>
      </c>
      <c r="G10" s="46">
        <v>84</v>
      </c>
      <c r="H10" s="46">
        <v>0</v>
      </c>
      <c r="I10" s="46">
        <v>1380</v>
      </c>
      <c r="J10" s="46">
        <v>0</v>
      </c>
      <c r="K10" s="39">
        <f>SUM(B10:J10)</f>
        <v>3896</v>
      </c>
      <c r="L10"/>
      <c r="M10"/>
      <c r="N10"/>
    </row>
    <row r="11" spans="1:14" ht="16.5" customHeight="1">
      <c r="A11" s="45" t="s">
        <v>35</v>
      </c>
      <c r="B11" s="46">
        <v>9346877</v>
      </c>
      <c r="C11" s="46">
        <v>7667642</v>
      </c>
      <c r="D11" s="46">
        <v>9263368</v>
      </c>
      <c r="E11" s="46">
        <v>6014755</v>
      </c>
      <c r="F11" s="46">
        <v>5994481</v>
      </c>
      <c r="G11" s="46">
        <v>6853098</v>
      </c>
      <c r="H11" s="46">
        <v>7250058</v>
      </c>
      <c r="I11" s="46">
        <v>10949619</v>
      </c>
      <c r="J11" s="46">
        <v>3078710</v>
      </c>
      <c r="K11" s="39">
        <f>SUM(B11:J11)</f>
        <v>66418608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7" t="s">
        <v>34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8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7" t="s">
        <v>33</v>
      </c>
      <c r="B15" s="40">
        <v>1.034483363850848</v>
      </c>
      <c r="C15" s="40">
        <v>1.014474786923089</v>
      </c>
      <c r="D15" s="40">
        <v>1.018695529350401</v>
      </c>
      <c r="E15" s="40">
        <v>1.099801351974189</v>
      </c>
      <c r="F15" s="40">
        <v>1.00432901806379</v>
      </c>
      <c r="G15" s="40">
        <v>0.975580644214973</v>
      </c>
      <c r="H15" s="40">
        <v>1.061539220582391</v>
      </c>
      <c r="I15" s="40">
        <v>1.026586429215703</v>
      </c>
      <c r="J15" s="40">
        <v>1.050379503392102</v>
      </c>
      <c r="K15" s="32"/>
    </row>
    <row r="16" spans="1:11" ht="12" customHeight="1">
      <c r="A16" s="17"/>
      <c r="B16" s="32"/>
      <c r="C16" s="32"/>
      <c r="D16" s="32"/>
      <c r="E16" s="39"/>
      <c r="F16" s="32"/>
      <c r="G16" s="32"/>
      <c r="H16" s="32"/>
      <c r="I16" s="32"/>
      <c r="J16" s="32"/>
      <c r="K16" s="16"/>
    </row>
    <row r="17" spans="1:14" ht="16.5" customHeight="1">
      <c r="A17" s="38" t="s">
        <v>32</v>
      </c>
      <c r="B17" s="37">
        <v>36360756.29000001</v>
      </c>
      <c r="C17" s="37">
        <v>32126105.320000008</v>
      </c>
      <c r="D17" s="37">
        <v>41845014.13</v>
      </c>
      <c r="E17" s="37">
        <v>26189237.159999996</v>
      </c>
      <c r="F17" s="37">
        <v>25192037.540000003</v>
      </c>
      <c r="G17" s="37">
        <v>27044556.35</v>
      </c>
      <c r="H17" s="37">
        <v>24520162.87</v>
      </c>
      <c r="I17" s="37">
        <v>38661408.870000005</v>
      </c>
      <c r="J17" s="37">
        <v>11893588.779999997</v>
      </c>
      <c r="K17" s="37">
        <f aca="true" t="shared" si="1" ref="K17:K22">SUM(B17:J17)</f>
        <v>263832867.31</v>
      </c>
      <c r="L17"/>
      <c r="M17"/>
      <c r="N17"/>
    </row>
    <row r="18" spans="1:14" ht="16.5" customHeight="1">
      <c r="A18" s="36" t="s">
        <v>31</v>
      </c>
      <c r="B18" s="31">
        <v>33970512.96</v>
      </c>
      <c r="C18" s="31">
        <v>30915428.750000007</v>
      </c>
      <c r="D18" s="31">
        <v>40740264.35</v>
      </c>
      <c r="E18" s="31">
        <v>23218399.06</v>
      </c>
      <c r="F18" s="31">
        <v>24415849.420000006</v>
      </c>
      <c r="G18" s="31">
        <v>27557099.980000004</v>
      </c>
      <c r="H18" s="31">
        <v>22984525.94</v>
      </c>
      <c r="I18" s="31">
        <v>36154778.330000006</v>
      </c>
      <c r="J18" s="31">
        <v>11297606.939999998</v>
      </c>
      <c r="K18" s="31">
        <f t="shared" si="1"/>
        <v>251254465.73000005</v>
      </c>
      <c r="L18"/>
      <c r="M18"/>
      <c r="N18"/>
    </row>
    <row r="19" spans="1:14" ht="16.5" customHeight="1">
      <c r="A19" s="19" t="s">
        <v>30</v>
      </c>
      <c r="B19" s="31">
        <v>1171417.56</v>
      </c>
      <c r="C19" s="31">
        <v>447494.27</v>
      </c>
      <c r="D19" s="31">
        <v>761660.78</v>
      </c>
      <c r="E19" s="31">
        <v>2317227.63</v>
      </c>
      <c r="F19" s="31">
        <v>105696.65000000001</v>
      </c>
      <c r="G19" s="31">
        <v>-672926.6300000001</v>
      </c>
      <c r="H19" s="31">
        <v>1414449.8299999998</v>
      </c>
      <c r="I19" s="31">
        <v>961226.4400000001</v>
      </c>
      <c r="J19" s="31">
        <v>569167.8399999999</v>
      </c>
      <c r="K19" s="31">
        <f t="shared" si="1"/>
        <v>7075414.370000001</v>
      </c>
      <c r="L19"/>
      <c r="M19"/>
      <c r="N19"/>
    </row>
    <row r="20" spans="1:14" ht="16.5" customHeight="1">
      <c r="A20" s="19" t="s">
        <v>29</v>
      </c>
      <c r="B20" s="31">
        <v>1177786.2000000004</v>
      </c>
      <c r="C20" s="31">
        <v>763182.3</v>
      </c>
      <c r="D20" s="31">
        <v>635424.9</v>
      </c>
      <c r="E20" s="31">
        <v>714462.9000000003</v>
      </c>
      <c r="F20" s="31">
        <v>629451.8999999998</v>
      </c>
      <c r="G20" s="31">
        <v>451034.0999999996</v>
      </c>
      <c r="H20" s="31">
        <v>611190.9000000005</v>
      </c>
      <c r="I20" s="31">
        <v>1545404.0999999994</v>
      </c>
      <c r="J20" s="31">
        <v>292191.0000000002</v>
      </c>
      <c r="K20" s="31">
        <f t="shared" si="1"/>
        <v>6820128.300000001</v>
      </c>
      <c r="L20"/>
      <c r="M20"/>
      <c r="N20"/>
    </row>
    <row r="21" spans="1:14" ht="16.5" customHeight="1">
      <c r="A21" s="19" t="s">
        <v>28</v>
      </c>
      <c r="B21" s="31">
        <v>41039.57000000001</v>
      </c>
      <c r="C21" s="31">
        <v>0</v>
      </c>
      <c r="D21" s="31">
        <v>0</v>
      </c>
      <c r="E21" s="31">
        <v>41039.57000000001</v>
      </c>
      <c r="F21" s="31">
        <v>41039.57000000001</v>
      </c>
      <c r="G21" s="31">
        <v>0</v>
      </c>
      <c r="H21" s="31">
        <v>0</v>
      </c>
      <c r="I21" s="31">
        <v>0</v>
      </c>
      <c r="J21" s="31">
        <v>0</v>
      </c>
      <c r="K21" s="18">
        <f t="shared" si="1"/>
        <v>123118.71000000002</v>
      </c>
      <c r="L21"/>
      <c r="M21"/>
      <c r="N21"/>
    </row>
    <row r="22" spans="1:14" ht="16.5" customHeight="1">
      <c r="A22" s="19" t="s">
        <v>27</v>
      </c>
      <c r="B22" s="35">
        <v>0</v>
      </c>
      <c r="C22" s="35">
        <v>0</v>
      </c>
      <c r="D22" s="35">
        <v>-292335.9000000001</v>
      </c>
      <c r="E22" s="35">
        <v>-101891.99999999996</v>
      </c>
      <c r="F22" s="35">
        <v>0</v>
      </c>
      <c r="G22" s="35">
        <v>-290651.0999999999</v>
      </c>
      <c r="H22" s="35">
        <v>-490003.80000000016</v>
      </c>
      <c r="I22" s="35">
        <v>0</v>
      </c>
      <c r="J22" s="35">
        <v>-265376.9999999999</v>
      </c>
      <c r="K22" s="31">
        <f t="shared" si="1"/>
        <v>-1440259.8000000003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9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7" t="s">
        <v>26</v>
      </c>
      <c r="B25" s="31">
        <v>-4116075.1799999997</v>
      </c>
      <c r="C25" s="31">
        <v>-2722733.8899999997</v>
      </c>
      <c r="D25" s="31">
        <v>-4212436.16</v>
      </c>
      <c r="E25" s="31">
        <v>-4126135.3699999996</v>
      </c>
      <c r="F25" s="31">
        <v>-1755303.07</v>
      </c>
      <c r="G25" s="31">
        <v>-3696068.8200000003</v>
      </c>
      <c r="H25" s="31">
        <v>-1893816.1899999997</v>
      </c>
      <c r="I25" s="31">
        <v>-3878487.17</v>
      </c>
      <c r="J25" s="31">
        <v>-1149738.7300000002</v>
      </c>
      <c r="K25" s="31">
        <f aca="true" t="shared" si="2" ref="K25:K33">SUM(B25:J25)</f>
        <v>-27550794.580000002</v>
      </c>
      <c r="L25"/>
      <c r="M25"/>
      <c r="N25"/>
    </row>
    <row r="26" spans="1:14" ht="16.5" customHeight="1">
      <c r="A26" s="19" t="s">
        <v>25</v>
      </c>
      <c r="B26" s="31">
        <v>-4220769.32</v>
      </c>
      <c r="C26" s="31">
        <v>-2732795.5900000003</v>
      </c>
      <c r="D26" s="31">
        <v>-3101947.159999999</v>
      </c>
      <c r="E26" s="31">
        <v>-3945756.7399999998</v>
      </c>
      <c r="F26" s="31">
        <v>-1796785.1</v>
      </c>
      <c r="G26" s="31">
        <v>-3618559.93</v>
      </c>
      <c r="H26" s="31">
        <v>-1578934.6099999999</v>
      </c>
      <c r="I26" s="31">
        <v>-3952093.5699999994</v>
      </c>
      <c r="J26" s="31">
        <v>-866847.34</v>
      </c>
      <c r="K26" s="31">
        <f t="shared" si="2"/>
        <v>-25814489.36</v>
      </c>
      <c r="L26"/>
      <c r="M26"/>
      <c r="N26"/>
    </row>
    <row r="27" spans="1:14" s="24" customFormat="1" ht="16.5" customHeight="1">
      <c r="A27" s="30" t="s">
        <v>71</v>
      </c>
      <c r="B27" s="31">
        <v>-2757856.599999999</v>
      </c>
      <c r="C27" s="31">
        <v>-2638862.6999999997</v>
      </c>
      <c r="D27" s="31">
        <v>-2528679.5</v>
      </c>
      <c r="E27" s="31">
        <v>-1865400.2000000007</v>
      </c>
      <c r="F27" s="31">
        <v>-1796785.1</v>
      </c>
      <c r="G27" s="31">
        <v>-1313374.8</v>
      </c>
      <c r="H27" s="31">
        <v>-1032748.2</v>
      </c>
      <c r="I27" s="31">
        <v>-3099736.6999999997</v>
      </c>
      <c r="J27" s="31">
        <v>-603892</v>
      </c>
      <c r="K27" s="31">
        <f t="shared" si="2"/>
        <v>-17637335.8</v>
      </c>
      <c r="L27" s="29"/>
      <c r="M27"/>
      <c r="N27"/>
    </row>
    <row r="28" spans="1:14" ht="16.5" customHeight="1">
      <c r="A28" s="26" t="s">
        <v>24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2"/>
        <v>0</v>
      </c>
      <c r="L28"/>
      <c r="M28"/>
      <c r="N28"/>
    </row>
    <row r="29" spans="1:14" ht="16.5" customHeight="1">
      <c r="A29" s="26" t="s">
        <v>23</v>
      </c>
      <c r="B29" s="31">
        <v>-47695.600000000006</v>
      </c>
      <c r="C29" s="31">
        <v>-17866.499999999996</v>
      </c>
      <c r="D29" s="31">
        <v>-22071.900000000005</v>
      </c>
      <c r="E29" s="31">
        <v>-26079.499999999996</v>
      </c>
      <c r="F29" s="31">
        <v>0</v>
      </c>
      <c r="G29" s="31">
        <v>-16215.300000000001</v>
      </c>
      <c r="H29" s="31">
        <v>-3158.0300000000007</v>
      </c>
      <c r="I29" s="31">
        <v>-4928.1900000000005</v>
      </c>
      <c r="J29" s="31">
        <v>-1520.4099999999999</v>
      </c>
      <c r="K29" s="31">
        <f t="shared" si="2"/>
        <v>-139535.43000000002</v>
      </c>
      <c r="L29"/>
      <c r="M29"/>
      <c r="N29"/>
    </row>
    <row r="30" spans="1:14" ht="16.5" customHeight="1">
      <c r="A30" s="26" t="s">
        <v>22</v>
      </c>
      <c r="B30" s="31">
        <v>-1415217.12</v>
      </c>
      <c r="C30" s="31">
        <v>-76066.38999999998</v>
      </c>
      <c r="D30" s="31">
        <v>-551195.7599999999</v>
      </c>
      <c r="E30" s="31">
        <v>-2054277.0399999998</v>
      </c>
      <c r="F30" s="31">
        <v>0</v>
      </c>
      <c r="G30" s="31">
        <v>-2288969.83</v>
      </c>
      <c r="H30" s="31">
        <v>-543028.3799999999</v>
      </c>
      <c r="I30" s="31">
        <v>-847428.68</v>
      </c>
      <c r="J30" s="31">
        <v>-261434.93</v>
      </c>
      <c r="K30" s="31">
        <f t="shared" si="2"/>
        <v>-8037618.129999999</v>
      </c>
      <c r="L30"/>
      <c r="M30"/>
      <c r="N30"/>
    </row>
    <row r="31" spans="1:14" s="24" customFormat="1" ht="16.5" customHeight="1">
      <c r="A31" s="19" t="s">
        <v>21</v>
      </c>
      <c r="B31" s="28">
        <v>-202079.22999999998</v>
      </c>
      <c r="C31" s="28">
        <v>-205766.65999999997</v>
      </c>
      <c r="D31" s="28">
        <v>-1060406.3100000003</v>
      </c>
      <c r="E31" s="28">
        <v>-275668.76</v>
      </c>
      <c r="F31" s="28">
        <v>-182015.69</v>
      </c>
      <c r="G31" s="28">
        <v>-294380.41</v>
      </c>
      <c r="H31" s="28">
        <v>-378367.19000000006</v>
      </c>
      <c r="I31" s="28">
        <v>-260717.15999999995</v>
      </c>
      <c r="J31" s="28">
        <v>-468621.8799999999</v>
      </c>
      <c r="K31" s="31">
        <f t="shared" si="2"/>
        <v>-3328023.29</v>
      </c>
      <c r="L31"/>
      <c r="M31"/>
      <c r="N31"/>
    </row>
    <row r="32" spans="1:14" ht="16.5" customHeight="1">
      <c r="A32" s="26" t="s">
        <v>20</v>
      </c>
      <c r="B32" s="18">
        <v>0</v>
      </c>
      <c r="C32" s="18">
        <v>0</v>
      </c>
      <c r="D32" s="18">
        <v>-558784.8199999997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-161765.2899999999</v>
      </c>
      <c r="K32" s="31">
        <f t="shared" si="2"/>
        <v>-720550.1099999996</v>
      </c>
      <c r="L32"/>
      <c r="M32"/>
      <c r="N32"/>
    </row>
    <row r="33" spans="1:14" ht="16.5" customHeight="1">
      <c r="A33" s="26" t="s">
        <v>19</v>
      </c>
      <c r="B33" s="18">
        <v>-77124.37</v>
      </c>
      <c r="C33" s="18">
        <v>-71729.6</v>
      </c>
      <c r="D33" s="18">
        <v>-309341.44999999995</v>
      </c>
      <c r="E33" s="18">
        <v>-158468.94</v>
      </c>
      <c r="F33" s="18">
        <v>-67993.76999999999</v>
      </c>
      <c r="G33" s="18">
        <v>-170332.19</v>
      </c>
      <c r="H33" s="18">
        <v>-137758.27</v>
      </c>
      <c r="I33" s="18">
        <v>-61859.11</v>
      </c>
      <c r="J33" s="18">
        <v>-22633.4</v>
      </c>
      <c r="K33" s="31">
        <f t="shared" si="2"/>
        <v>-1077241.0999999999</v>
      </c>
      <c r="L33"/>
      <c r="M33"/>
      <c r="N33"/>
    </row>
    <row r="34" spans="1:14" ht="16.5" customHeight="1">
      <c r="A34" s="26" t="s">
        <v>18</v>
      </c>
      <c r="B34" s="18">
        <v>-3676.5</v>
      </c>
      <c r="C34" s="18">
        <v>-3676.5</v>
      </c>
      <c r="D34" s="18">
        <v>-580.5</v>
      </c>
      <c r="E34" s="18">
        <v>0</v>
      </c>
      <c r="F34" s="18">
        <v>-3289.5</v>
      </c>
      <c r="G34" s="18">
        <v>-1935</v>
      </c>
      <c r="H34" s="18">
        <v>0</v>
      </c>
      <c r="I34" s="18">
        <v>0</v>
      </c>
      <c r="J34" s="18">
        <v>0</v>
      </c>
      <c r="K34" s="18">
        <v>0</v>
      </c>
      <c r="L34"/>
      <c r="M34"/>
      <c r="N34"/>
    </row>
    <row r="35" spans="1:14" ht="16.5" customHeight="1">
      <c r="A35" s="26" t="s">
        <v>17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/>
      <c r="M35"/>
      <c r="N35"/>
    </row>
    <row r="36" spans="1:14" ht="16.5" customHeight="1">
      <c r="A36" s="26" t="s">
        <v>16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/>
      <c r="M36"/>
      <c r="N36"/>
    </row>
    <row r="37" spans="1:14" ht="16.5" customHeight="1">
      <c r="A37" s="26" t="s">
        <v>15</v>
      </c>
      <c r="B37" s="18">
        <v>0</v>
      </c>
      <c r="C37" s="18">
        <v>-134.8</v>
      </c>
      <c r="D37" s="18">
        <v>0</v>
      </c>
      <c r="E37" s="18">
        <v>0</v>
      </c>
      <c r="F37" s="18">
        <v>0</v>
      </c>
      <c r="G37" s="18">
        <v>-1246.9</v>
      </c>
      <c r="H37" s="18">
        <v>-370.7</v>
      </c>
      <c r="I37" s="18">
        <v>0</v>
      </c>
      <c r="J37" s="18">
        <v>0</v>
      </c>
      <c r="K37" s="31">
        <f>SUM(B37:J37)</f>
        <v>-1752.4</v>
      </c>
      <c r="L37"/>
      <c r="M37"/>
      <c r="N37"/>
    </row>
    <row r="38" spans="1:12" s="24" customFormat="1" ht="16.5" customHeight="1">
      <c r="A38" s="26" t="s">
        <v>14</v>
      </c>
      <c r="B38" s="18">
        <v>0</v>
      </c>
      <c r="C38" s="18">
        <v>-1839.08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31">
        <f>SUM(B38:J38)</f>
        <v>-1839.08</v>
      </c>
      <c r="L38" s="25"/>
    </row>
    <row r="39" spans="1:14" s="24" customFormat="1" ht="16.5" customHeight="1">
      <c r="A39" s="26" t="s">
        <v>13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f>SUM(B39:J39)</f>
        <v>0</v>
      </c>
      <c r="L39" s="25"/>
      <c r="M39"/>
      <c r="N39"/>
    </row>
    <row r="40" spans="1:14" s="24" customFormat="1" ht="16.5" customHeight="1">
      <c r="A40" s="26" t="s">
        <v>12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f>SUM(B40:J40)</f>
        <v>0</v>
      </c>
      <c r="L40" s="25"/>
      <c r="M40"/>
      <c r="N40"/>
    </row>
    <row r="41" spans="1:14" s="24" customFormat="1" ht="16.5" customHeight="1">
      <c r="A41" s="26" t="s">
        <v>11</v>
      </c>
      <c r="B41" s="18">
        <v>-121278.36</v>
      </c>
      <c r="C41" s="18">
        <v>-128386.68</v>
      </c>
      <c r="D41" s="18">
        <v>-187758.59</v>
      </c>
      <c r="E41" s="18">
        <v>-117199.82</v>
      </c>
      <c r="F41" s="18">
        <v>-110732.42</v>
      </c>
      <c r="G41" s="18">
        <v>-119443.02</v>
      </c>
      <c r="H41" s="18">
        <v>-112247.3</v>
      </c>
      <c r="I41" s="18">
        <v>-198858.05</v>
      </c>
      <c r="J41" s="18">
        <v>-55905.16</v>
      </c>
      <c r="K41" s="31">
        <f>SUM(B41:J41)</f>
        <v>-1151809.4</v>
      </c>
      <c r="L41" s="25"/>
      <c r="M41"/>
      <c r="N41"/>
    </row>
    <row r="42" spans="1:14" s="24" customFormat="1" ht="16.5" customHeight="1">
      <c r="A42" s="26" t="s">
        <v>81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-63400.99</v>
      </c>
      <c r="I42" s="18">
        <v>0</v>
      </c>
      <c r="J42" s="18">
        <v>-114159.02</v>
      </c>
      <c r="K42" s="31">
        <f>SUM(B42:J42)</f>
        <v>-177560.01</v>
      </c>
      <c r="L42" s="25"/>
      <c r="M42"/>
      <c r="N42"/>
    </row>
    <row r="43" spans="1:14" s="24" customFormat="1" ht="16.5" customHeight="1">
      <c r="A43" s="26" t="s">
        <v>83</v>
      </c>
      <c r="B43" s="18">
        <v>0</v>
      </c>
      <c r="C43" s="18">
        <v>0</v>
      </c>
      <c r="D43" s="18">
        <v>-3940.95</v>
      </c>
      <c r="E43" s="18">
        <v>0</v>
      </c>
      <c r="F43" s="18">
        <v>0</v>
      </c>
      <c r="G43" s="18">
        <v>-1423.3</v>
      </c>
      <c r="H43" s="18">
        <v>-1188.95</v>
      </c>
      <c r="I43" s="18">
        <v>0</v>
      </c>
      <c r="J43" s="18">
        <v>0</v>
      </c>
      <c r="K43" s="31">
        <f>SUM(B43:J43)</f>
        <v>-6553.2</v>
      </c>
      <c r="L43" s="25"/>
      <c r="M43"/>
      <c r="N43"/>
    </row>
    <row r="44" spans="1:12" ht="12" customHeight="1">
      <c r="A44" s="23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22"/>
    </row>
    <row r="45" spans="1:14" ht="16.5" customHeight="1">
      <c r="A45" s="19" t="s">
        <v>10</v>
      </c>
      <c r="B45" s="18">
        <v>306773.37</v>
      </c>
      <c r="C45" s="18">
        <v>215828.36</v>
      </c>
      <c r="D45" s="18">
        <v>-50082.69000000001</v>
      </c>
      <c r="E45" s="18">
        <v>95290.13000000003</v>
      </c>
      <c r="F45" s="18">
        <v>223497.72</v>
      </c>
      <c r="G45" s="18">
        <v>216871.52000000002</v>
      </c>
      <c r="H45" s="18">
        <v>63485.61</v>
      </c>
      <c r="I45" s="18">
        <v>334323.56</v>
      </c>
      <c r="J45" s="18">
        <v>185730.49</v>
      </c>
      <c r="K45" s="31">
        <f>SUM(B45:J45)</f>
        <v>1591718.07</v>
      </c>
      <c r="L45" s="22"/>
      <c r="M45"/>
      <c r="N45"/>
    </row>
    <row r="46" spans="1:12" ht="12" customHeight="1">
      <c r="A46" s="19"/>
      <c r="B46" s="16"/>
      <c r="C46" s="16"/>
      <c r="D46" s="16"/>
      <c r="E46" s="16"/>
      <c r="F46" s="16"/>
      <c r="G46" s="16"/>
      <c r="H46" s="16"/>
      <c r="I46" s="16"/>
      <c r="J46" s="16"/>
      <c r="K46" s="21"/>
      <c r="L46" s="10"/>
    </row>
    <row r="47" spans="1:12" ht="16.5" customHeight="1">
      <c r="A47" s="17" t="s">
        <v>9</v>
      </c>
      <c r="B47" s="11">
        <v>32244681.11</v>
      </c>
      <c r="C47" s="11">
        <v>29403371.429999992</v>
      </c>
      <c r="D47" s="11">
        <v>37632577.97000001</v>
      </c>
      <c r="E47" s="11">
        <v>22063101.79</v>
      </c>
      <c r="F47" s="11">
        <v>23436734.470000003</v>
      </c>
      <c r="G47" s="11">
        <v>23348487.53000001</v>
      </c>
      <c r="H47" s="11">
        <v>22626346.68</v>
      </c>
      <c r="I47" s="11">
        <v>34782921.7</v>
      </c>
      <c r="J47" s="11">
        <v>10743850.05</v>
      </c>
      <c r="K47" s="21">
        <f>SUM(B47:J47)</f>
        <v>236282072.73000002</v>
      </c>
      <c r="L47" s="63"/>
    </row>
    <row r="48" spans="1:13" ht="16.5" customHeight="1">
      <c r="A48" s="19" t="s">
        <v>8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f>SUM(B48:J48)</f>
        <v>0</v>
      </c>
      <c r="M48" s="20"/>
    </row>
    <row r="49" spans="1:14" ht="16.5" customHeight="1">
      <c r="A49" s="19" t="s">
        <v>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f>SUM(B49:J49)</f>
        <v>0</v>
      </c>
      <c r="L49"/>
      <c r="M49"/>
      <c r="N49"/>
    </row>
    <row r="50" spans="1:11" ht="12" customHeight="1">
      <c r="A50" s="17"/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2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2" ht="16.5" customHeight="1">
      <c r="A53" s="12" t="s">
        <v>6</v>
      </c>
      <c r="B53" s="11">
        <v>32244681.129999995</v>
      </c>
      <c r="C53" s="11">
        <v>29403371.370000005</v>
      </c>
      <c r="D53" s="11">
        <v>37632578.02000001</v>
      </c>
      <c r="E53" s="11">
        <v>22063101.779999997</v>
      </c>
      <c r="F53" s="11">
        <v>23436734.460000005</v>
      </c>
      <c r="G53" s="11">
        <v>23348487.540000007</v>
      </c>
      <c r="H53" s="11">
        <v>22626346.62</v>
      </c>
      <c r="I53" s="11">
        <v>34782921.71</v>
      </c>
      <c r="J53" s="11">
        <v>10743850.020000001</v>
      </c>
      <c r="K53" s="6">
        <f aca="true" t="shared" si="3" ref="B53:K53">SUM(K54:K65)</f>
        <v>236282072.65000004</v>
      </c>
      <c r="L53" s="10"/>
    </row>
    <row r="54" spans="1:11" ht="16.5" customHeight="1">
      <c r="A54" s="8" t="s">
        <v>72</v>
      </c>
      <c r="B54" s="11">
        <v>28186330.519999996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6">
        <f aca="true" t="shared" si="4" ref="K54:K65">SUM(B54:J54)</f>
        <v>28186330.519999996</v>
      </c>
    </row>
    <row r="55" spans="1:11" ht="16.5" customHeight="1">
      <c r="A55" s="8" t="s">
        <v>73</v>
      </c>
      <c r="B55" s="11">
        <v>4058350.61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6">
        <f t="shared" si="4"/>
        <v>4058350.61</v>
      </c>
    </row>
    <row r="56" spans="1:11" ht="16.5" customHeight="1">
      <c r="A56" s="8" t="s">
        <v>5</v>
      </c>
      <c r="B56" s="7">
        <v>0</v>
      </c>
      <c r="C56" s="11">
        <v>29403371.370000005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6">
        <f t="shared" si="4"/>
        <v>29403371.370000005</v>
      </c>
    </row>
    <row r="57" spans="1:11" ht="16.5" customHeight="1">
      <c r="A57" s="8" t="s">
        <v>4</v>
      </c>
      <c r="B57" s="7">
        <v>0</v>
      </c>
      <c r="C57" s="7">
        <v>0</v>
      </c>
      <c r="D57" s="11">
        <v>37632578.02000001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6">
        <f t="shared" si="4"/>
        <v>37632578.02000001</v>
      </c>
    </row>
    <row r="58" spans="1:11" ht="16.5" customHeight="1">
      <c r="A58" s="8" t="s">
        <v>3</v>
      </c>
      <c r="B58" s="7">
        <v>0</v>
      </c>
      <c r="C58" s="7">
        <v>0</v>
      </c>
      <c r="D58" s="7">
        <v>0</v>
      </c>
      <c r="E58" s="11">
        <v>22063101.779999997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6">
        <f t="shared" si="4"/>
        <v>22063101.779999997</v>
      </c>
    </row>
    <row r="59" spans="1:11" ht="16.5" customHeight="1">
      <c r="A59" s="8" t="s">
        <v>2</v>
      </c>
      <c r="B59" s="7">
        <v>0</v>
      </c>
      <c r="C59" s="7">
        <v>0</v>
      </c>
      <c r="D59" s="7">
        <v>0</v>
      </c>
      <c r="E59" s="7">
        <v>0</v>
      </c>
      <c r="F59" s="11">
        <v>23436734.460000005</v>
      </c>
      <c r="G59" s="7">
        <v>0</v>
      </c>
      <c r="H59" s="7">
        <v>0</v>
      </c>
      <c r="I59" s="7">
        <v>0</v>
      </c>
      <c r="J59" s="7">
        <v>0</v>
      </c>
      <c r="K59" s="6">
        <f t="shared" si="4"/>
        <v>23436734.460000005</v>
      </c>
    </row>
    <row r="60" spans="1:11" ht="16.5" customHeight="1">
      <c r="A60" s="8" t="s">
        <v>1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11">
        <v>23348487.540000007</v>
      </c>
      <c r="H60" s="7">
        <v>0</v>
      </c>
      <c r="I60" s="7">
        <v>0</v>
      </c>
      <c r="J60" s="7">
        <v>0</v>
      </c>
      <c r="K60" s="6">
        <f t="shared" si="4"/>
        <v>23348487.540000007</v>
      </c>
    </row>
    <row r="61" spans="1:11" ht="16.5" customHeight="1">
      <c r="A61" s="8" t="s">
        <v>65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11">
        <v>22626346.62</v>
      </c>
      <c r="I61" s="7">
        <v>0</v>
      </c>
      <c r="J61" s="7">
        <v>0</v>
      </c>
      <c r="K61" s="6">
        <f t="shared" si="4"/>
        <v>22626346.62</v>
      </c>
    </row>
    <row r="62" spans="1:11" ht="16.5" customHeight="1">
      <c r="A62" s="8" t="s">
        <v>66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6">
        <f t="shared" si="4"/>
        <v>0</v>
      </c>
    </row>
    <row r="63" spans="1:11" ht="16.5" customHeight="1">
      <c r="A63" s="8" t="s">
        <v>67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11">
        <v>12763840.110000001</v>
      </c>
      <c r="J63" s="7">
        <v>0</v>
      </c>
      <c r="K63" s="6">
        <f t="shared" si="4"/>
        <v>12763840.110000001</v>
      </c>
    </row>
    <row r="64" spans="1:11" ht="16.5" customHeight="1">
      <c r="A64" s="8" t="s">
        <v>68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11">
        <v>22019081.599999998</v>
      </c>
      <c r="J64" s="7">
        <v>0</v>
      </c>
      <c r="K64" s="6">
        <f t="shared" si="4"/>
        <v>22019081.599999998</v>
      </c>
    </row>
    <row r="65" spans="1:11" ht="16.5" customHeight="1">
      <c r="A65" s="5" t="s">
        <v>69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56">
        <v>10743850.020000001</v>
      </c>
      <c r="K65" s="3">
        <f t="shared" si="4"/>
        <v>10743850.020000001</v>
      </c>
    </row>
    <row r="66" spans="1:10" ht="18" customHeight="1">
      <c r="A66" s="2" t="s">
        <v>0</v>
      </c>
      <c r="J66"/>
    </row>
    <row r="67" ht="18" customHeight="1"/>
    <row r="68" ht="18" customHeight="1"/>
    <row r="69" ht="18" customHeight="1"/>
    <row r="70" spans="1:2" ht="15.75">
      <c r="A70" s="14"/>
      <c r="B70" s="13"/>
    </row>
    <row r="71" spans="1:2" ht="14.25">
      <c r="A71" s="12" t="s">
        <v>55</v>
      </c>
      <c r="B71" s="9">
        <v>2713262.1000000006</v>
      </c>
    </row>
    <row r="72" spans="1:2" ht="14.25">
      <c r="A72" s="12"/>
      <c r="B72" s="9"/>
    </row>
    <row r="73" spans="1:2" ht="14.25">
      <c r="A73" s="8" t="s">
        <v>80</v>
      </c>
      <c r="B73" s="9">
        <v>30433.270000000004</v>
      </c>
    </row>
    <row r="74" spans="1:2" ht="14.25">
      <c r="A74" s="8" t="s">
        <v>56</v>
      </c>
      <c r="B74" s="9">
        <v>310590.8800000002</v>
      </c>
    </row>
    <row r="75" spans="1:2" ht="14.25">
      <c r="A75" s="8" t="s">
        <v>57</v>
      </c>
      <c r="B75" s="9">
        <v>718650.3000000002</v>
      </c>
    </row>
    <row r="76" spans="1:2" ht="14.25">
      <c r="A76" s="8" t="s">
        <v>58</v>
      </c>
      <c r="B76" s="9">
        <v>258491.55999999988</v>
      </c>
    </row>
    <row r="77" spans="1:2" ht="14.25">
      <c r="A77" s="8" t="s">
        <v>59</v>
      </c>
      <c r="B77" s="9">
        <v>184353.0899999999</v>
      </c>
    </row>
    <row r="78" spans="1:2" ht="14.25">
      <c r="A78" s="8" t="s">
        <v>60</v>
      </c>
      <c r="B78" s="9">
        <v>649912.8000000002</v>
      </c>
    </row>
    <row r="79" spans="1:2" ht="14.25">
      <c r="A79" s="8" t="s">
        <v>61</v>
      </c>
      <c r="B79" s="9">
        <v>244143.2999999998</v>
      </c>
    </row>
    <row r="80" spans="1:2" ht="14.25">
      <c r="A80" s="8" t="s">
        <v>62</v>
      </c>
      <c r="B80" s="9">
        <v>15270.900000000005</v>
      </c>
    </row>
    <row r="81" spans="1:2" ht="14.25">
      <c r="A81" s="8" t="s">
        <v>63</v>
      </c>
      <c r="B81" s="9">
        <v>268140.3000000001</v>
      </c>
    </row>
    <row r="82" spans="1:2" ht="14.25">
      <c r="A82" s="5" t="s">
        <v>64</v>
      </c>
      <c r="B82" s="56">
        <v>33275.69999999999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2021-05-11T15:10:10Z</dcterms:modified>
  <cp:category/>
  <cp:version/>
  <cp:contentType/>
  <cp:contentStatus/>
</cp:coreProperties>
</file>