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<sst xmlns="http://schemas.openxmlformats.org/spreadsheetml/2006/main" count="83" uniqueCount="82">
  <si>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</si>
  <si>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</si>
  <si>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</si>
  <si>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</si>
  <si>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</si>
  <si>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</si>
  <si>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</si>
  <si>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</si>
  <si>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</si>
  <si>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</si>
  <si>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</si>
  <si>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</si>
  <si>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</si>
  <si>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</si>
  <si>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</si>
  <si>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</si>
  <si>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</si>
  <si>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</si>
  <si>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</si>
  <si>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</si>
  <si>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</si>
  <si>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</si>
  <si>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</si>
  <si>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</si>
  <si>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</si>
  <si>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</si>
  <si>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</si>
  <si>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</si>
  <si>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</si>
  <si>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</si>
  <si>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</si>
  <si>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</si>
  <si>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</si>
  <si>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</si>
  <si>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</si>
  <si>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</si>
  <si>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</si>
  <si>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</si>
  <si>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</si>
  <si>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</si>
  <si>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</si>
  <si>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</si>
  <si>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</si>
  <si>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</si>
  <si>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</si>
  <si>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</si>
  <si>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</si>
  <si>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</si>
  <si>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</si>
  <si>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</si>
  <si>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</si>
  <si>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</si>
  <si>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</si>
  <si>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</si>
  <si>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</si>
  <si>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</si>
  <si>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</si>
  <si>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</si>
  <si>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</si>
  <si>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</si>
  <si>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</si>
  <si>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</si>
  <si>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</si>
  <si>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</si>
  <si>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</si>
  <si>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</si>
  <si>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</si>
  <si>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</si>
  <si>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</si>
  <si>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</si>
  <si>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</si>
  <si>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</si>
  <si>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</si>
  <si>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</si>
  <si>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</si>
  <si>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</si>
  <si>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</si>
  <si>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</si>
  <si>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</si>
  <si>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</si>
  <si>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</si>
  <si>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21/11/19 - VENCIMENTO 28/11/19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</si>
</sst>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433177</v>
      </c>
      <c r="C7" s="49">
        <f t="shared" si="0"/>
        <v>362844</v>
      </c>
      <c r="D7" s="49">
        <f t="shared" si="0"/>
        <v>310755</v>
      </c>
      <c r="E7" s="49">
        <f t="shared" si="0"/>
        <v>280178</v>
      </c>
      <c r="F7" s="49">
        <f t="shared" si="0"/>
        <v>278025</v>
      </c>
      <c r="G7" s="49">
        <f t="shared" si="0"/>
        <v>304893</v>
      </c>
      <c r="H7" s="49">
        <f t="shared" si="0"/>
        <v>317181</v>
      </c>
      <c r="I7" s="49">
        <f t="shared" si="0"/>
        <v>500085</v>
      </c>
      <c r="J7" s="49">
        <f t="shared" si="0"/>
        <v>146543</v>
      </c>
      <c r="K7" s="49">
        <f t="shared" si="0"/>
        <v>2933681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26396</v>
      </c>
      <c r="C8" s="47">
        <f t="shared" si="1"/>
        <v>24748</v>
      </c>
      <c r="D8" s="47">
        <f t="shared" si="1"/>
        <v>17324</v>
      </c>
      <c r="E8" s="47">
        <f t="shared" si="1"/>
        <v>17877</v>
      </c>
      <c r="F8" s="47">
        <f t="shared" si="1"/>
        <v>17391</v>
      </c>
      <c r="G8" s="47">
        <f t="shared" si="1"/>
        <v>12441</v>
      </c>
      <c r="H8" s="47">
        <f t="shared" si="1"/>
        <v>9424</v>
      </c>
      <c r="I8" s="47">
        <f t="shared" si="1"/>
        <v>29709</v>
      </c>
      <c r="J8" s="47">
        <f t="shared" si="1"/>
        <v>6249</v>
      </c>
      <c r="K8" s="40">
        <f>SUM(B8:J8)</f>
        <v>161559</v>
      </c>
      <c r="L8"/>
      <c r="M8"/>
      <c r="N8"/>
    </row>
    <row r="9" spans="1:14" ht="16.5" customHeight="1">
      <c r="A9" s="24" t="s">
        <v>37</v>
      </c>
      <c r="B9" s="47">
        <v>26355</v>
      </c>
      <c r="C9" s="47">
        <v>24748</v>
      </c>
      <c r="D9" s="47">
        <v>17307</v>
      </c>
      <c r="E9" s="47">
        <v>17841</v>
      </c>
      <c r="F9" s="47">
        <v>17364</v>
      </c>
      <c r="G9" s="47">
        <v>12436</v>
      </c>
      <c r="H9" s="47">
        <v>9424</v>
      </c>
      <c r="I9" s="47">
        <v>29648</v>
      </c>
      <c r="J9" s="47">
        <v>6249</v>
      </c>
      <c r="K9" s="40">
        <f>SUM(B9:J9)</f>
        <v>161372</v>
      </c>
      <c r="L9"/>
      <c r="M9"/>
      <c r="N9"/>
    </row>
    <row r="10" spans="1:14" ht="16.5" customHeight="1">
      <c r="A10" s="24" t="s">
        <v>36</v>
      </c>
      <c r="B10" s="47">
        <v>41</v>
      </c>
      <c r="C10" s="47">
        <v>0</v>
      </c>
      <c r="D10" s="47">
        <v>17</v>
      </c>
      <c r="E10" s="47">
        <v>36</v>
      </c>
      <c r="F10" s="47">
        <v>27</v>
      </c>
      <c r="G10" s="47">
        <v>5</v>
      </c>
      <c r="H10" s="47">
        <v>0</v>
      </c>
      <c r="I10" s="47">
        <v>61</v>
      </c>
      <c r="J10" s="47">
        <v>0</v>
      </c>
      <c r="K10" s="40">
        <f>SUM(B10:J10)</f>
        <v>187</v>
      </c>
      <c r="L10"/>
      <c r="M10"/>
      <c r="N10"/>
    </row>
    <row r="11" spans="1:14" ht="16.5" customHeight="1">
      <c r="A11" s="46" t="s">
        <v>35</v>
      </c>
      <c r="B11" s="45">
        <v>406781</v>
      </c>
      <c r="C11" s="45">
        <v>338096</v>
      </c>
      <c r="D11" s="45">
        <v>293431</v>
      </c>
      <c r="E11" s="45">
        <v>262301</v>
      </c>
      <c r="F11" s="45">
        <v>260634</v>
      </c>
      <c r="G11" s="45">
        <v>292452</v>
      </c>
      <c r="H11" s="45">
        <v>307757</v>
      </c>
      <c r="I11" s="45">
        <v>470376</v>
      </c>
      <c r="J11" s="45">
        <v>140294</v>
      </c>
      <c r="K11" s="40">
        <f>SUM(B11:J11)</f>
        <v>2772122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1564574.9800000002</v>
      </c>
      <c r="C17" s="38">
        <f t="shared" si="2"/>
        <v>1399578.93</v>
      </c>
      <c r="D17" s="38">
        <f t="shared" si="2"/>
        <v>1320526.42</v>
      </c>
      <c r="E17" s="38">
        <f t="shared" si="2"/>
        <v>1131153.17</v>
      </c>
      <c r="F17" s="38">
        <f t="shared" si="2"/>
        <v>1085456.6700000002</v>
      </c>
      <c r="G17" s="38">
        <f t="shared" si="2"/>
        <v>1150371.05</v>
      </c>
      <c r="H17" s="38">
        <f t="shared" si="2"/>
        <v>1037237.4099999999</v>
      </c>
      <c r="I17" s="38">
        <f t="shared" si="2"/>
        <v>1641760.83</v>
      </c>
      <c r="J17" s="38">
        <f t="shared" si="2"/>
        <v>541096.2699999999</v>
      </c>
      <c r="K17" s="38">
        <f aca="true" t="shared" si="3" ref="K17:K22">SUM(B17:J17)</f>
        <v>10871755.729999999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1473148.34</v>
      </c>
      <c r="C18" s="32">
        <f t="shared" si="4"/>
        <v>1354532.94</v>
      </c>
      <c r="D18" s="32">
        <f t="shared" si="4"/>
        <v>1285065.15</v>
      </c>
      <c r="E18" s="32">
        <f t="shared" si="4"/>
        <v>1008696.84</v>
      </c>
      <c r="F18" s="32">
        <f t="shared" si="4"/>
        <v>1058524.58</v>
      </c>
      <c r="G18" s="32">
        <f t="shared" si="4"/>
        <v>1173685.6</v>
      </c>
      <c r="H18" s="32">
        <f t="shared" si="4"/>
        <v>973301.62</v>
      </c>
      <c r="I18" s="32">
        <f t="shared" si="4"/>
        <v>1549063.3</v>
      </c>
      <c r="J18" s="32">
        <f t="shared" si="4"/>
        <v>514292.66</v>
      </c>
      <c r="K18" s="32">
        <f t="shared" si="3"/>
        <v>10390311.030000001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50799.11</v>
      </c>
      <c r="C19" s="32">
        <f t="shared" si="5"/>
        <v>19606.58</v>
      </c>
      <c r="D19" s="32">
        <f t="shared" si="5"/>
        <v>24024.97</v>
      </c>
      <c r="E19" s="32">
        <f t="shared" si="5"/>
        <v>100669.31</v>
      </c>
      <c r="F19" s="32">
        <f t="shared" si="5"/>
        <v>4582.37</v>
      </c>
      <c r="G19" s="32">
        <f t="shared" si="5"/>
        <v>-28660.65</v>
      </c>
      <c r="H19" s="32">
        <f t="shared" si="5"/>
        <v>59896.22</v>
      </c>
      <c r="I19" s="32">
        <f t="shared" si="5"/>
        <v>41184.06</v>
      </c>
      <c r="J19" s="32">
        <f t="shared" si="5"/>
        <v>25909.81</v>
      </c>
      <c r="K19" s="32">
        <f t="shared" si="3"/>
        <v>298011.77999999997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-153071.13</v>
      </c>
      <c r="C25" s="32">
        <f t="shared" si="6"/>
        <v>-110956.34999999999</v>
      </c>
      <c r="D25" s="32">
        <f t="shared" si="6"/>
        <v>-115146.75</v>
      </c>
      <c r="E25" s="32">
        <f t="shared" si="6"/>
        <v>-153359.09</v>
      </c>
      <c r="F25" s="32">
        <f t="shared" si="6"/>
        <v>-74665.2</v>
      </c>
      <c r="G25" s="32">
        <f t="shared" si="6"/>
        <v>-131001.56999999999</v>
      </c>
      <c r="H25" s="32">
        <f t="shared" si="6"/>
        <v>-58340.15999999999</v>
      </c>
      <c r="I25" s="32">
        <f t="shared" si="6"/>
        <v>-154712.34</v>
      </c>
      <c r="J25" s="32">
        <f t="shared" si="6"/>
        <v>-40662.19</v>
      </c>
      <c r="K25" s="32">
        <f t="shared" si="6"/>
        <v>-991914.78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-153071.13</v>
      </c>
      <c r="C26" s="32">
        <f t="shared" si="7"/>
        <v>-110821.54999999999</v>
      </c>
      <c r="D26" s="32">
        <f t="shared" si="7"/>
        <v>-96520.59</v>
      </c>
      <c r="E26" s="32">
        <f t="shared" si="7"/>
        <v>-153359.09</v>
      </c>
      <c r="F26" s="32">
        <f t="shared" si="7"/>
        <v>-74665.2</v>
      </c>
      <c r="G26" s="32">
        <f t="shared" si="7"/>
        <v>-129754.67</v>
      </c>
      <c r="H26" s="32">
        <f t="shared" si="7"/>
        <v>-57969.45999999999</v>
      </c>
      <c r="I26" s="32">
        <f t="shared" si="7"/>
        <v>-154712.34</v>
      </c>
      <c r="J26" s="32">
        <f t="shared" si="7"/>
        <v>-35270.01</v>
      </c>
      <c r="K26" s="32">
        <f t="shared" si="7"/>
        <v>-966144.04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-113326.5</v>
      </c>
      <c r="C27" s="32">
        <f aca="true" t="shared" si="8" ref="C27:J27">-ROUND((C9)*$E$3,2)</f>
        <v>-106416.4</v>
      </c>
      <c r="D27" s="32">
        <f t="shared" si="8"/>
        <v>-74420.1</v>
      </c>
      <c r="E27" s="32">
        <f t="shared" si="8"/>
        <v>-76716.3</v>
      </c>
      <c r="F27" s="32">
        <f t="shared" si="8"/>
        <v>-74665.2</v>
      </c>
      <c r="G27" s="32">
        <f t="shared" si="8"/>
        <v>-53474.8</v>
      </c>
      <c r="H27" s="32">
        <f t="shared" si="8"/>
        <v>-40523.2</v>
      </c>
      <c r="I27" s="32">
        <f t="shared" si="8"/>
        <v>-127486.4</v>
      </c>
      <c r="J27" s="32">
        <f t="shared" si="8"/>
        <v>-26870.7</v>
      </c>
      <c r="K27" s="32">
        <f>SUM(B27:J27)</f>
        <v>-693899.6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-1595.3</v>
      </c>
      <c r="C29" s="32">
        <v>-511.7</v>
      </c>
      <c r="D29" s="32">
        <v>-1264.2</v>
      </c>
      <c r="E29" s="32">
        <v>-1173.9</v>
      </c>
      <c r="F29" s="28">
        <v>0</v>
      </c>
      <c r="G29" s="32">
        <v>-662.2</v>
      </c>
      <c r="H29" s="32">
        <v>-121.28</v>
      </c>
      <c r="I29" s="32">
        <v>-189.27</v>
      </c>
      <c r="J29" s="32">
        <v>-58.39</v>
      </c>
      <c r="K29" s="32">
        <f>SUM(B29:J29)</f>
        <v>-5576.240000000001</v>
      </c>
      <c r="L29"/>
      <c r="M29"/>
      <c r="N29"/>
    </row>
    <row r="30" spans="1:14" ht="16.5" customHeight="1">
      <c r="A30" s="27" t="s">
        <v>22</v>
      </c>
      <c r="B30" s="32">
        <v>-38149.33</v>
      </c>
      <c r="C30" s="32">
        <v>-3893.45</v>
      </c>
      <c r="D30" s="32">
        <v>-20836.29</v>
      </c>
      <c r="E30" s="32">
        <v>-75468.89</v>
      </c>
      <c r="F30" s="28">
        <v>0</v>
      </c>
      <c r="G30" s="32">
        <v>-75617.67</v>
      </c>
      <c r="H30" s="32">
        <v>-17324.98</v>
      </c>
      <c r="I30" s="32">
        <v>-27036.67</v>
      </c>
      <c r="J30" s="32">
        <v>-8340.92</v>
      </c>
      <c r="K30" s="32">
        <f>SUM(B30:J30)</f>
        <v>-266668.2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-134.8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-1246.9</v>
      </c>
      <c r="H31" s="29">
        <f t="shared" si="9"/>
        <v>-370.7</v>
      </c>
      <c r="I31" s="29">
        <f t="shared" si="9"/>
        <v>0</v>
      </c>
      <c r="J31" s="29">
        <f t="shared" si="9"/>
        <v>-5392.18</v>
      </c>
      <c r="K31" s="29">
        <f t="shared" si="9"/>
        <v>-25770.74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29">
        <v>-134.8</v>
      </c>
      <c r="D37" s="18">
        <v>0</v>
      </c>
      <c r="E37" s="18">
        <v>0</v>
      </c>
      <c r="F37" s="18">
        <v>0</v>
      </c>
      <c r="G37" s="29">
        <v>-1246.9</v>
      </c>
      <c r="H37" s="29">
        <v>-370.7</v>
      </c>
      <c r="I37" s="18">
        <v>0</v>
      </c>
      <c r="J37" s="18">
        <v>0</v>
      </c>
      <c r="K37" s="29">
        <f>SUM(B37:J37)</f>
        <v>-1752.4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1411503.85</v>
      </c>
      <c r="C45" s="11">
        <f t="shared" si="10"/>
        <v>1288622.5799999998</v>
      </c>
      <c r="D45" s="11">
        <f t="shared" si="10"/>
        <v>1205379.67</v>
      </c>
      <c r="E45" s="11">
        <f t="shared" si="10"/>
        <v>977794.08</v>
      </c>
      <c r="F45" s="11">
        <f t="shared" si="10"/>
        <v>1010791.4700000002</v>
      </c>
      <c r="G45" s="11">
        <f t="shared" si="10"/>
        <v>1019369.4800000001</v>
      </c>
      <c r="H45" s="11">
        <f t="shared" si="10"/>
        <v>978897.2499999999</v>
      </c>
      <c r="I45" s="11">
        <f t="shared" si="10"/>
        <v>1487048.49</v>
      </c>
      <c r="J45" s="11">
        <f t="shared" si="10"/>
        <v>500434.0799999999</v>
      </c>
      <c r="K45" s="22">
        <f>SUM(B45:J45)</f>
        <v>9879840.950000001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1411503.8599999999</v>
      </c>
      <c r="C51" s="11">
        <f t="shared" si="11"/>
        <v>1288622.57</v>
      </c>
      <c r="D51" s="11">
        <f t="shared" si="11"/>
        <v>1205379.67</v>
      </c>
      <c r="E51" s="11">
        <f t="shared" si="11"/>
        <v>977794.08</v>
      </c>
      <c r="F51" s="11">
        <f t="shared" si="11"/>
        <v>1010791.48</v>
      </c>
      <c r="G51" s="11">
        <f t="shared" si="11"/>
        <v>1019369.48</v>
      </c>
      <c r="H51" s="11">
        <f t="shared" si="11"/>
        <v>978897.24</v>
      </c>
      <c r="I51" s="11">
        <f t="shared" si="11"/>
        <v>1487048.49</v>
      </c>
      <c r="J51" s="11">
        <f t="shared" si="11"/>
        <v>500434.08</v>
      </c>
      <c r="K51" s="6">
        <f t="shared" si="11"/>
        <v>9879840.950000001</v>
      </c>
      <c r="L51" s="10"/>
    </row>
    <row r="52" spans="1:11" ht="16.5" customHeight="1">
      <c r="A52" s="8" t="s">
        <v>73</v>
      </c>
      <c r="B52" s="9">
        <v>1233513.22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1233513.22</v>
      </c>
    </row>
    <row r="53" spans="1:11" ht="16.5" customHeight="1">
      <c r="A53" s="8" t="s">
        <v>74</v>
      </c>
      <c r="B53" s="9">
        <v>177990.64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177990.64</v>
      </c>
    </row>
    <row r="54" spans="1:11" ht="16.5" customHeight="1">
      <c r="A54" s="8" t="s">
        <v>5</v>
      </c>
      <c r="B54" s="7">
        <v>0</v>
      </c>
      <c r="C54" s="9">
        <v>1288622.57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1288622.57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1205379.67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1205379.67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977794.08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977794.08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1010791.48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1010791.48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1019369.48</v>
      </c>
      <c r="H58" s="7">
        <v>0</v>
      </c>
      <c r="I58" s="7">
        <v>0</v>
      </c>
      <c r="J58" s="7">
        <v>0</v>
      </c>
      <c r="K58" s="6">
        <f t="shared" si="12"/>
        <v>1019369.48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978897.24</v>
      </c>
      <c r="I59" s="7">
        <v>0</v>
      </c>
      <c r="J59" s="7">
        <v>0</v>
      </c>
      <c r="K59" s="6">
        <f t="shared" si="12"/>
        <v>978897.24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546639.02</v>
      </c>
      <c r="J61" s="7">
        <v>0</v>
      </c>
      <c r="K61" s="6">
        <f t="shared" si="12"/>
        <v>546639.02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940409.47</v>
      </c>
      <c r="J62" s="7">
        <v>0</v>
      </c>
      <c r="K62" s="6">
        <f t="shared" si="12"/>
        <v>940409.47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500434.08</v>
      </c>
      <c r="K63" s="3">
        <f t="shared" si="12"/>
        <v>500434.08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90491.9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6094.99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2019-11-27T19:20:22Z</dcterms:modified>
  <cp:category/>
  <cp:version/>
  <cp:contentType/>
  <cp:contentStatus/>
</cp:coreProperties>
</file>