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<sst xmlns="http://schemas.openxmlformats.org/spreadsheetml/2006/main" count="83" uniqueCount="82">
  <si>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</si>
  <si>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</si>
  <si>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</si>
  <si>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</si>
  <si>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</si>
  <si>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</si>
  <si>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</si>
  <si>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</si>
  <si>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</si>
  <si>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</si>
  <si>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</si>
  <si>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</si>
  <si>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</si>
  <si>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</si>
  <si>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</si>
  <si>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</si>
  <si>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</si>
  <si>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</si>
  <si>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</si>
  <si>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</si>
  <si>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</si>
  <si>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</si>
  <si>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</si>
  <si>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</si>
  <si>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</si>
  <si>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</si>
  <si>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</si>
  <si>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</si>
  <si>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</si>
  <si>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</si>
  <si>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</si>
  <si>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</si>
  <si>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</si>
  <si>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</si>
  <si>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</si>
  <si>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</si>
  <si>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</si>
  <si>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</si>
  <si>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</si>
  <si>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</si>
  <si>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</si>
  <si>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</si>
  <si>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</si>
  <si>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</si>
  <si>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</si>
  <si>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</si>
  <si>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</si>
  <si>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</si>
  <si>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</si>
  <si>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</si>
  <si>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</si>
  <si>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</si>
  <si>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</si>
  <si>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</si>
  <si>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</si>
  <si>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</si>
  <si>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</si>
  <si>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</si>
  <si>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</si>
  <si>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</si>
  <si>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</si>
  <si>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</si>
  <si>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</si>
  <si>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</si>
  <si>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</si>
  <si>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</si>
  <si>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</si>
  <si>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</si>
  <si>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</si>
  <si>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</si>
  <si>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</si>
  <si>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</si>
  <si>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</si>
  <si>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</si>
  <si>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</si>
  <si>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</si>
  <si>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</si>
  <si>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</si>
  <si>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</si>
  <si>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</si>
  <si>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</si>
  <si>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16/11/19 -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</si>
</sst>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209604</v>
      </c>
      <c r="C7" s="49">
        <f t="shared" si="0"/>
        <v>164979</v>
      </c>
      <c r="D7" s="49">
        <f t="shared" si="0"/>
        <v>228924</v>
      </c>
      <c r="E7" s="49">
        <f t="shared" si="0"/>
        <v>128997</v>
      </c>
      <c r="F7" s="49">
        <f t="shared" si="0"/>
        <v>131422</v>
      </c>
      <c r="G7" s="49">
        <f t="shared" si="0"/>
        <v>156093</v>
      </c>
      <c r="H7" s="49">
        <f t="shared" si="0"/>
        <v>171298</v>
      </c>
      <c r="I7" s="49">
        <f t="shared" si="0"/>
        <v>241379</v>
      </c>
      <c r="J7" s="49">
        <f t="shared" si="0"/>
        <v>48705</v>
      </c>
      <c r="K7" s="49">
        <f t="shared" si="0"/>
        <v>1481401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16254</v>
      </c>
      <c r="C8" s="47">
        <f t="shared" si="1"/>
        <v>16804</v>
      </c>
      <c r="D8" s="47">
        <f t="shared" si="1"/>
        <v>17788</v>
      </c>
      <c r="E8" s="47">
        <f t="shared" si="1"/>
        <v>11077</v>
      </c>
      <c r="F8" s="47">
        <f t="shared" si="1"/>
        <v>9729</v>
      </c>
      <c r="G8" s="47">
        <f t="shared" si="1"/>
        <v>8004</v>
      </c>
      <c r="H8" s="47">
        <f t="shared" si="1"/>
        <v>6691</v>
      </c>
      <c r="I8" s="47">
        <f t="shared" si="1"/>
        <v>17708</v>
      </c>
      <c r="J8" s="47">
        <f t="shared" si="1"/>
        <v>3081</v>
      </c>
      <c r="K8" s="40">
        <f>SUM(B8:J8)</f>
        <v>107136</v>
      </c>
      <c r="L8"/>
      <c r="M8"/>
      <c r="N8"/>
    </row>
    <row r="9" spans="1:14" ht="16.5" customHeight="1">
      <c r="A9" s="24" t="s">
        <v>37</v>
      </c>
      <c r="B9" s="47">
        <v>16239</v>
      </c>
      <c r="C9" s="47">
        <v>16804</v>
      </c>
      <c r="D9" s="47">
        <v>17785</v>
      </c>
      <c r="E9" s="47">
        <v>11057</v>
      </c>
      <c r="F9" s="47">
        <v>9718</v>
      </c>
      <c r="G9" s="47">
        <v>8004</v>
      </c>
      <c r="H9" s="47">
        <v>6691</v>
      </c>
      <c r="I9" s="47">
        <v>17695</v>
      </c>
      <c r="J9" s="47">
        <v>3081</v>
      </c>
      <c r="K9" s="40">
        <f>SUM(B9:J9)</f>
        <v>107074</v>
      </c>
      <c r="L9"/>
      <c r="M9"/>
      <c r="N9"/>
    </row>
    <row r="10" spans="1:14" ht="16.5" customHeight="1">
      <c r="A10" s="24" t="s">
        <v>36</v>
      </c>
      <c r="B10" s="47">
        <v>15</v>
      </c>
      <c r="C10" s="47">
        <v>0</v>
      </c>
      <c r="D10" s="47">
        <v>3</v>
      </c>
      <c r="E10" s="47">
        <v>20</v>
      </c>
      <c r="F10" s="47">
        <v>11</v>
      </c>
      <c r="G10" s="47">
        <v>0</v>
      </c>
      <c r="H10" s="47">
        <v>0</v>
      </c>
      <c r="I10" s="47">
        <v>13</v>
      </c>
      <c r="J10" s="47">
        <v>0</v>
      </c>
      <c r="K10" s="40">
        <f>SUM(B10:J10)</f>
        <v>62</v>
      </c>
      <c r="L10"/>
      <c r="M10"/>
      <c r="N10"/>
    </row>
    <row r="11" spans="1:14" ht="16.5" customHeight="1">
      <c r="A11" s="46" t="s">
        <v>35</v>
      </c>
      <c r="B11" s="45">
        <v>193350</v>
      </c>
      <c r="C11" s="45">
        <v>148175</v>
      </c>
      <c r="D11" s="45">
        <v>211136</v>
      </c>
      <c r="E11" s="45">
        <v>117920</v>
      </c>
      <c r="F11" s="45">
        <v>121693</v>
      </c>
      <c r="G11" s="45">
        <v>148089</v>
      </c>
      <c r="H11" s="45">
        <v>164607</v>
      </c>
      <c r="I11" s="45">
        <v>223671</v>
      </c>
      <c r="J11" s="45">
        <v>45624</v>
      </c>
      <c r="K11" s="40">
        <f>SUM(B11:J11)</f>
        <v>1374265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778029.29</v>
      </c>
      <c r="C17" s="38">
        <f t="shared" si="2"/>
        <v>650237.29</v>
      </c>
      <c r="D17" s="38">
        <f t="shared" si="2"/>
        <v>975804.21</v>
      </c>
      <c r="E17" s="38">
        <f t="shared" si="2"/>
        <v>532551.26</v>
      </c>
      <c r="F17" s="38">
        <f t="shared" si="2"/>
        <v>524878.78</v>
      </c>
      <c r="G17" s="38">
        <f t="shared" si="2"/>
        <v>591553</v>
      </c>
      <c r="H17" s="38">
        <f t="shared" si="2"/>
        <v>562032.4000000001</v>
      </c>
      <c r="I17" s="38">
        <f t="shared" si="2"/>
        <v>819087.62</v>
      </c>
      <c r="J17" s="38">
        <f t="shared" si="2"/>
        <v>180435.38000000003</v>
      </c>
      <c r="K17" s="38">
        <f aca="true" t="shared" si="3" ref="K17:K22">SUM(B17:J17)</f>
        <v>5614609.23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712821.28</v>
      </c>
      <c r="C18" s="32">
        <f t="shared" si="4"/>
        <v>615883.1</v>
      </c>
      <c r="D18" s="32">
        <f t="shared" si="4"/>
        <v>946669.42</v>
      </c>
      <c r="E18" s="32">
        <f t="shared" si="4"/>
        <v>464415</v>
      </c>
      <c r="F18" s="32">
        <f t="shared" si="4"/>
        <v>500362.98</v>
      </c>
      <c r="G18" s="32">
        <f t="shared" si="4"/>
        <v>600880</v>
      </c>
      <c r="H18" s="32">
        <f t="shared" si="4"/>
        <v>525645.04</v>
      </c>
      <c r="I18" s="32">
        <f t="shared" si="4"/>
        <v>747695.59</v>
      </c>
      <c r="J18" s="32">
        <f t="shared" si="4"/>
        <v>170930.2</v>
      </c>
      <c r="K18" s="32">
        <f t="shared" si="3"/>
        <v>5285302.61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24580.48</v>
      </c>
      <c r="C19" s="32">
        <f t="shared" si="5"/>
        <v>8914.78</v>
      </c>
      <c r="D19" s="32">
        <f t="shared" si="5"/>
        <v>17698.49</v>
      </c>
      <c r="E19" s="32">
        <f t="shared" si="5"/>
        <v>46349.24</v>
      </c>
      <c r="F19" s="32">
        <f t="shared" si="5"/>
        <v>2166.08</v>
      </c>
      <c r="G19" s="32">
        <f t="shared" si="5"/>
        <v>-14673.1</v>
      </c>
      <c r="H19" s="32">
        <f t="shared" si="5"/>
        <v>32347.79</v>
      </c>
      <c r="I19" s="32">
        <f t="shared" si="5"/>
        <v>19878.56</v>
      </c>
      <c r="J19" s="32">
        <f t="shared" si="5"/>
        <v>8611.38</v>
      </c>
      <c r="K19" s="32">
        <f t="shared" si="3"/>
        <v>145873.69999999998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-69827.7</v>
      </c>
      <c r="C25" s="32">
        <f t="shared" si="6"/>
        <v>-72257.2</v>
      </c>
      <c r="D25" s="32">
        <f t="shared" si="6"/>
        <v>-95101.66</v>
      </c>
      <c r="E25" s="32">
        <f t="shared" si="6"/>
        <v>-47545.1</v>
      </c>
      <c r="F25" s="32">
        <f t="shared" si="6"/>
        <v>-41787.4</v>
      </c>
      <c r="G25" s="32">
        <f t="shared" si="6"/>
        <v>-34417.2</v>
      </c>
      <c r="H25" s="32">
        <f t="shared" si="6"/>
        <v>-28771.3</v>
      </c>
      <c r="I25" s="32">
        <f t="shared" si="6"/>
        <v>-76088.5</v>
      </c>
      <c r="J25" s="32">
        <f t="shared" si="6"/>
        <v>-18640.48</v>
      </c>
      <c r="K25" s="32">
        <f t="shared" si="6"/>
        <v>-484436.54000000004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-69827.7</v>
      </c>
      <c r="C26" s="32">
        <f t="shared" si="7"/>
        <v>-72257.2</v>
      </c>
      <c r="D26" s="32">
        <f t="shared" si="7"/>
        <v>-76475.5</v>
      </c>
      <c r="E26" s="32">
        <f t="shared" si="7"/>
        <v>-47545.1</v>
      </c>
      <c r="F26" s="32">
        <f t="shared" si="7"/>
        <v>-41787.4</v>
      </c>
      <c r="G26" s="32">
        <f t="shared" si="7"/>
        <v>-34417.2</v>
      </c>
      <c r="H26" s="32">
        <f t="shared" si="7"/>
        <v>-28771.3</v>
      </c>
      <c r="I26" s="32">
        <f t="shared" si="7"/>
        <v>-76088.5</v>
      </c>
      <c r="J26" s="32">
        <f t="shared" si="7"/>
        <v>-13248.3</v>
      </c>
      <c r="K26" s="32">
        <f t="shared" si="7"/>
        <v>-460418.2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-69827.7</v>
      </c>
      <c r="C27" s="32">
        <f aca="true" t="shared" si="8" ref="C27:J27">-ROUND((C9)*$E$3,2)</f>
        <v>-72257.2</v>
      </c>
      <c r="D27" s="32">
        <f t="shared" si="8"/>
        <v>-76475.5</v>
      </c>
      <c r="E27" s="32">
        <f t="shared" si="8"/>
        <v>-47545.1</v>
      </c>
      <c r="F27" s="32">
        <f t="shared" si="8"/>
        <v>-41787.4</v>
      </c>
      <c r="G27" s="32">
        <f t="shared" si="8"/>
        <v>-34417.2</v>
      </c>
      <c r="H27" s="32">
        <f t="shared" si="8"/>
        <v>-28771.3</v>
      </c>
      <c r="I27" s="32">
        <f t="shared" si="8"/>
        <v>-76088.5</v>
      </c>
      <c r="J27" s="32">
        <f t="shared" si="8"/>
        <v>-13248.3</v>
      </c>
      <c r="K27" s="32">
        <f>SUM(B27:J27)</f>
        <v>-460418.2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>SUM(B29:J29)</f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>SUM(B30:J30)</f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708201.5900000001</v>
      </c>
      <c r="C45" s="11">
        <f t="shared" si="10"/>
        <v>577980.0900000001</v>
      </c>
      <c r="D45" s="11">
        <f t="shared" si="10"/>
        <v>880702.5499999999</v>
      </c>
      <c r="E45" s="11">
        <f t="shared" si="10"/>
        <v>485006.16000000003</v>
      </c>
      <c r="F45" s="11">
        <f t="shared" si="10"/>
        <v>483091.38</v>
      </c>
      <c r="G45" s="11">
        <f t="shared" si="10"/>
        <v>557135.8</v>
      </c>
      <c r="H45" s="11">
        <f t="shared" si="10"/>
        <v>533261.1000000001</v>
      </c>
      <c r="I45" s="11">
        <f t="shared" si="10"/>
        <v>742999.12</v>
      </c>
      <c r="J45" s="11">
        <f t="shared" si="10"/>
        <v>161794.90000000002</v>
      </c>
      <c r="K45" s="22">
        <f>SUM(B45:J45)</f>
        <v>5130172.69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708201.5900000001</v>
      </c>
      <c r="C51" s="11">
        <f t="shared" si="11"/>
        <v>577980.09</v>
      </c>
      <c r="D51" s="11">
        <f t="shared" si="11"/>
        <v>880702.54</v>
      </c>
      <c r="E51" s="11">
        <f t="shared" si="11"/>
        <v>485006.16</v>
      </c>
      <c r="F51" s="11">
        <f t="shared" si="11"/>
        <v>483091.38</v>
      </c>
      <c r="G51" s="11">
        <f t="shared" si="11"/>
        <v>557135.8</v>
      </c>
      <c r="H51" s="11">
        <f t="shared" si="11"/>
        <v>533261.09</v>
      </c>
      <c r="I51" s="11">
        <f t="shared" si="11"/>
        <v>742999.12</v>
      </c>
      <c r="J51" s="11">
        <f t="shared" si="11"/>
        <v>161794.9</v>
      </c>
      <c r="K51" s="6">
        <f t="shared" si="11"/>
        <v>5130172.67</v>
      </c>
      <c r="L51" s="10"/>
    </row>
    <row r="52" spans="1:11" ht="16.5" customHeight="1">
      <c r="A52" s="8" t="s">
        <v>73</v>
      </c>
      <c r="B52" s="9">
        <v>618189.17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618189.17</v>
      </c>
    </row>
    <row r="53" spans="1:11" ht="16.5" customHeight="1">
      <c r="A53" s="8" t="s">
        <v>74</v>
      </c>
      <c r="B53" s="9">
        <v>90012.42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90012.42</v>
      </c>
    </row>
    <row r="54" spans="1:11" ht="16.5" customHeight="1">
      <c r="A54" s="8" t="s">
        <v>5</v>
      </c>
      <c r="B54" s="7">
        <v>0</v>
      </c>
      <c r="C54" s="9">
        <v>577980.09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577980.09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880702.54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880702.54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485006.16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485006.16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483091.38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483091.38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557135.8</v>
      </c>
      <c r="H58" s="7">
        <v>0</v>
      </c>
      <c r="I58" s="7">
        <v>0</v>
      </c>
      <c r="J58" s="7">
        <v>0</v>
      </c>
      <c r="K58" s="6">
        <f t="shared" si="12"/>
        <v>557135.8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533261.09</v>
      </c>
      <c r="I59" s="7">
        <v>0</v>
      </c>
      <c r="J59" s="7">
        <v>0</v>
      </c>
      <c r="K59" s="6">
        <f t="shared" si="12"/>
        <v>533261.09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265919.39</v>
      </c>
      <c r="J61" s="7">
        <v>0</v>
      </c>
      <c r="K61" s="6">
        <f t="shared" si="12"/>
        <v>265919.39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477079.73</v>
      </c>
      <c r="J62" s="7">
        <v>0</v>
      </c>
      <c r="K62" s="6">
        <f t="shared" si="12"/>
        <v>477079.73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161794.9</v>
      </c>
      <c r="K63" s="3">
        <f t="shared" si="12"/>
        <v>161794.9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2019-11-22T17:54:47Z</dcterms:modified>
  <cp:category/>
  <cp:version/>
  <cp:contentType/>
  <cp:contentStatus/>
</cp:coreProperties>
</file>