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<sst xmlns="http://schemas.openxmlformats.org/spreadsheetml/2006/main" count="83" uniqueCount="82">
  <si>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</si>
  <si>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</si>
  <si>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</si>
  <si>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</si>
  <si>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</si>
  <si>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</si>
  <si>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</si>
  <si>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</si>
  <si>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</si>
  <si>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</si>
  <si>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</si>
  <si>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</si>
  <si>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</si>
  <si>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</si>
  <si>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</si>
  <si>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</si>
  <si>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</si>
  <si>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</si>
  <si>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</si>
  <si>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</si>
  <si>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</si>
  <si>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</si>
  <si>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</si>
  <si>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</si>
  <si>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</si>
  <si>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</si>
  <si>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</si>
  <si>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</si>
  <si>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</si>
  <si>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</si>
  <si>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</si>
  <si>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</si>
  <si>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</si>
  <si>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</si>
  <si>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</si>
  <si>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</si>
  <si>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</si>
  <si>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</si>
  <si>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</si>
  <si>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</si>
  <si>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</si>
  <si>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</si>
  <si>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</si>
  <si>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</si>
  <si>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</si>
  <si>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</si>
  <si>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</si>
  <si>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</si>
  <si>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</si>
  <si>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</si>
  <si>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</si>
  <si>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</si>
  <si>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</si>
  <si>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</si>
  <si>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</si>
  <si>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</si>
  <si>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</si>
  <si>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</si>
  <si>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</si>
  <si>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</si>
  <si>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</si>
  <si>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</si>
  <si>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</si>
  <si>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</si>
  <si>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</si>
  <si>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</si>
  <si>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</si>
  <si>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</si>
  <si>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</si>
  <si>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</si>
  <si>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</si>
  <si>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</si>
  <si>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</si>
  <si>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</si>
  <si>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</si>
  <si>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</si>
  <si>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</si>
  <si>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</si>
  <si>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</si>
  <si>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</si>
  <si>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</si>
  <si>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15/11/19 -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</si>
</sst>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140891</v>
      </c>
      <c r="C7" s="49">
        <f t="shared" si="0"/>
        <v>112650</v>
      </c>
      <c r="D7" s="49">
        <f t="shared" si="0"/>
        <v>152876</v>
      </c>
      <c r="E7" s="49">
        <f t="shared" si="0"/>
        <v>86376</v>
      </c>
      <c r="F7" s="49">
        <f t="shared" si="0"/>
        <v>92370</v>
      </c>
      <c r="G7" s="49">
        <f t="shared" si="0"/>
        <v>115397</v>
      </c>
      <c r="H7" s="49">
        <f t="shared" si="0"/>
        <v>119223</v>
      </c>
      <c r="I7" s="49">
        <f t="shared" si="0"/>
        <v>179358</v>
      </c>
      <c r="J7" s="49">
        <f t="shared" si="0"/>
        <v>38037</v>
      </c>
      <c r="K7" s="49">
        <f t="shared" si="0"/>
        <v>1037178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11389</v>
      </c>
      <c r="C8" s="47">
        <f t="shared" si="1"/>
        <v>9834</v>
      </c>
      <c r="D8" s="47">
        <f t="shared" si="1"/>
        <v>11387</v>
      </c>
      <c r="E8" s="47">
        <f t="shared" si="1"/>
        <v>7385</v>
      </c>
      <c r="F8" s="47">
        <f t="shared" si="1"/>
        <v>7055</v>
      </c>
      <c r="G8" s="47">
        <f t="shared" si="1"/>
        <v>6412</v>
      </c>
      <c r="H8" s="47">
        <f t="shared" si="1"/>
        <v>4742</v>
      </c>
      <c r="I8" s="47">
        <f t="shared" si="1"/>
        <v>12480</v>
      </c>
      <c r="J8" s="47">
        <f t="shared" si="1"/>
        <v>1442</v>
      </c>
      <c r="K8" s="40">
        <f>SUM(B8:J8)</f>
        <v>72126</v>
      </c>
      <c r="L8"/>
      <c r="M8"/>
      <c r="N8"/>
    </row>
    <row r="9" spans="1:14" ht="16.5" customHeight="1">
      <c r="A9" s="24" t="s">
        <v>37</v>
      </c>
      <c r="B9" s="47">
        <v>11383</v>
      </c>
      <c r="C9" s="47">
        <v>9834</v>
      </c>
      <c r="D9" s="47">
        <v>11387</v>
      </c>
      <c r="E9" s="47">
        <v>7379</v>
      </c>
      <c r="F9" s="47">
        <v>7046</v>
      </c>
      <c r="G9" s="47">
        <v>6408</v>
      </c>
      <c r="H9" s="47">
        <v>4742</v>
      </c>
      <c r="I9" s="47">
        <v>12464</v>
      </c>
      <c r="J9" s="47">
        <v>1442</v>
      </c>
      <c r="K9" s="40">
        <f>SUM(B9:J9)</f>
        <v>72085</v>
      </c>
      <c r="L9"/>
      <c r="M9"/>
      <c r="N9"/>
    </row>
    <row r="10" spans="1:14" ht="16.5" customHeight="1">
      <c r="A10" s="24" t="s">
        <v>36</v>
      </c>
      <c r="B10" s="47">
        <v>6</v>
      </c>
      <c r="C10" s="47">
        <v>0</v>
      </c>
      <c r="D10" s="47">
        <v>0</v>
      </c>
      <c r="E10" s="47">
        <v>6</v>
      </c>
      <c r="F10" s="47">
        <v>9</v>
      </c>
      <c r="G10" s="47">
        <v>4</v>
      </c>
      <c r="H10" s="47">
        <v>0</v>
      </c>
      <c r="I10" s="47">
        <v>16</v>
      </c>
      <c r="J10" s="47">
        <v>0</v>
      </c>
      <c r="K10" s="40">
        <f>SUM(B10:J10)</f>
        <v>41</v>
      </c>
      <c r="L10"/>
      <c r="M10"/>
      <c r="N10"/>
    </row>
    <row r="11" spans="1:14" ht="16.5" customHeight="1">
      <c r="A11" s="46" t="s">
        <v>35</v>
      </c>
      <c r="B11" s="45">
        <v>129502</v>
      </c>
      <c r="C11" s="45">
        <v>102816</v>
      </c>
      <c r="D11" s="45">
        <v>141489</v>
      </c>
      <c r="E11" s="45">
        <v>78991</v>
      </c>
      <c r="F11" s="45">
        <v>85315</v>
      </c>
      <c r="G11" s="45">
        <v>108985</v>
      </c>
      <c r="H11" s="45">
        <v>114481</v>
      </c>
      <c r="I11" s="45">
        <v>166878</v>
      </c>
      <c r="J11" s="45">
        <v>36595</v>
      </c>
      <c r="K11" s="40">
        <f>SUM(B11:J11)</f>
        <v>965052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536292.07</v>
      </c>
      <c r="C17" s="38">
        <f t="shared" si="2"/>
        <v>452060.26999999996</v>
      </c>
      <c r="D17" s="38">
        <f t="shared" si="2"/>
        <v>655443.5099999999</v>
      </c>
      <c r="E17" s="38">
        <f t="shared" si="2"/>
        <v>363793.20999999996</v>
      </c>
      <c r="F17" s="38">
        <f t="shared" si="2"/>
        <v>375552.44999999995</v>
      </c>
      <c r="G17" s="38">
        <f t="shared" si="2"/>
        <v>438719.26999999996</v>
      </c>
      <c r="H17" s="38">
        <f t="shared" si="2"/>
        <v>392401.24999999994</v>
      </c>
      <c r="I17" s="38">
        <f t="shared" si="2"/>
        <v>621863.6799999999</v>
      </c>
      <c r="J17" s="38">
        <f t="shared" si="2"/>
        <v>141109.85000000003</v>
      </c>
      <c r="K17" s="38">
        <f aca="true" t="shared" si="3" ref="K17:K22">SUM(B17:J17)</f>
        <v>3977235.56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479142.11</v>
      </c>
      <c r="C18" s="32">
        <f t="shared" si="4"/>
        <v>420533.72</v>
      </c>
      <c r="D18" s="32">
        <f t="shared" si="4"/>
        <v>632188.12</v>
      </c>
      <c r="E18" s="32">
        <f t="shared" si="4"/>
        <v>310970.88</v>
      </c>
      <c r="F18" s="32">
        <f t="shared" si="4"/>
        <v>351680.3</v>
      </c>
      <c r="G18" s="32">
        <f t="shared" si="4"/>
        <v>444220.75</v>
      </c>
      <c r="H18" s="32">
        <f t="shared" si="4"/>
        <v>365847.7</v>
      </c>
      <c r="I18" s="32">
        <f t="shared" si="4"/>
        <v>555579.34</v>
      </c>
      <c r="J18" s="32">
        <f t="shared" si="4"/>
        <v>133490.85</v>
      </c>
      <c r="K18" s="32">
        <f t="shared" si="3"/>
        <v>3693653.77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16522.43</v>
      </c>
      <c r="C19" s="32">
        <f t="shared" si="5"/>
        <v>6087.14</v>
      </c>
      <c r="D19" s="32">
        <f t="shared" si="5"/>
        <v>11819.09</v>
      </c>
      <c r="E19" s="32">
        <f t="shared" si="5"/>
        <v>31035.31</v>
      </c>
      <c r="F19" s="32">
        <f t="shared" si="5"/>
        <v>1522.43</v>
      </c>
      <c r="G19" s="32">
        <f t="shared" si="5"/>
        <v>-10847.58</v>
      </c>
      <c r="H19" s="32">
        <f t="shared" si="5"/>
        <v>22513.98</v>
      </c>
      <c r="I19" s="32">
        <f t="shared" si="5"/>
        <v>14770.87</v>
      </c>
      <c r="J19" s="32">
        <f t="shared" si="5"/>
        <v>6725.2</v>
      </c>
      <c r="K19" s="32">
        <f t="shared" si="3"/>
        <v>100148.86999999998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-48946.9</v>
      </c>
      <c r="C25" s="32">
        <f t="shared" si="6"/>
        <v>-42286.2</v>
      </c>
      <c r="D25" s="32">
        <f t="shared" si="6"/>
        <v>-67590.26</v>
      </c>
      <c r="E25" s="32">
        <f t="shared" si="6"/>
        <v>-31729.7</v>
      </c>
      <c r="F25" s="32">
        <f t="shared" si="6"/>
        <v>-30297.8</v>
      </c>
      <c r="G25" s="32">
        <f t="shared" si="6"/>
        <v>-27554.4</v>
      </c>
      <c r="H25" s="32">
        <f t="shared" si="6"/>
        <v>-20390.6</v>
      </c>
      <c r="I25" s="32">
        <f t="shared" si="6"/>
        <v>-53595.2</v>
      </c>
      <c r="J25" s="32">
        <f t="shared" si="6"/>
        <v>-11592.78</v>
      </c>
      <c r="K25" s="32">
        <f t="shared" si="6"/>
        <v>-333983.84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-48946.9</v>
      </c>
      <c r="C26" s="32">
        <f t="shared" si="7"/>
        <v>-42286.2</v>
      </c>
      <c r="D26" s="32">
        <f t="shared" si="7"/>
        <v>-48964.1</v>
      </c>
      <c r="E26" s="32">
        <f t="shared" si="7"/>
        <v>-31729.7</v>
      </c>
      <c r="F26" s="32">
        <f t="shared" si="7"/>
        <v>-30297.8</v>
      </c>
      <c r="G26" s="32">
        <f t="shared" si="7"/>
        <v>-27554.4</v>
      </c>
      <c r="H26" s="32">
        <f t="shared" si="7"/>
        <v>-20390.6</v>
      </c>
      <c r="I26" s="32">
        <f t="shared" si="7"/>
        <v>-53595.2</v>
      </c>
      <c r="J26" s="32">
        <f t="shared" si="7"/>
        <v>-6200.6</v>
      </c>
      <c r="K26" s="32">
        <f t="shared" si="7"/>
        <v>-309965.5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-48946.9</v>
      </c>
      <c r="C27" s="32">
        <f aca="true" t="shared" si="8" ref="C27:J27">-ROUND((C9)*$E$3,2)</f>
        <v>-42286.2</v>
      </c>
      <c r="D27" s="32">
        <f t="shared" si="8"/>
        <v>-48964.1</v>
      </c>
      <c r="E27" s="32">
        <f t="shared" si="8"/>
        <v>-31729.7</v>
      </c>
      <c r="F27" s="32">
        <f t="shared" si="8"/>
        <v>-30297.8</v>
      </c>
      <c r="G27" s="32">
        <f t="shared" si="8"/>
        <v>-27554.4</v>
      </c>
      <c r="H27" s="32">
        <f t="shared" si="8"/>
        <v>-20390.6</v>
      </c>
      <c r="I27" s="32">
        <f t="shared" si="8"/>
        <v>-53595.2</v>
      </c>
      <c r="J27" s="32">
        <f t="shared" si="8"/>
        <v>-6200.6</v>
      </c>
      <c r="K27" s="32">
        <f>SUM(B27:J27)</f>
        <v>-309965.5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487345.1699999999</v>
      </c>
      <c r="C45" s="11">
        <f t="shared" si="10"/>
        <v>409774.06999999995</v>
      </c>
      <c r="D45" s="11">
        <f t="shared" si="10"/>
        <v>587853.2499999999</v>
      </c>
      <c r="E45" s="11">
        <f t="shared" si="10"/>
        <v>332063.50999999995</v>
      </c>
      <c r="F45" s="11">
        <f t="shared" si="10"/>
        <v>345254.64999999997</v>
      </c>
      <c r="G45" s="11">
        <f t="shared" si="10"/>
        <v>411164.86999999994</v>
      </c>
      <c r="H45" s="11">
        <f t="shared" si="10"/>
        <v>372010.64999999997</v>
      </c>
      <c r="I45" s="11">
        <f t="shared" si="10"/>
        <v>568268.48</v>
      </c>
      <c r="J45" s="11">
        <f t="shared" si="10"/>
        <v>129517.07000000004</v>
      </c>
      <c r="K45" s="22">
        <f>SUM(B45:J45)</f>
        <v>3643251.7199999997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487345.17</v>
      </c>
      <c r="C51" s="11">
        <f t="shared" si="11"/>
        <v>409774.06</v>
      </c>
      <c r="D51" s="11">
        <f t="shared" si="11"/>
        <v>587853.26</v>
      </c>
      <c r="E51" s="11">
        <f t="shared" si="11"/>
        <v>332063.51</v>
      </c>
      <c r="F51" s="11">
        <f t="shared" si="11"/>
        <v>345254.65</v>
      </c>
      <c r="G51" s="11">
        <f t="shared" si="11"/>
        <v>411164.87</v>
      </c>
      <c r="H51" s="11">
        <f t="shared" si="11"/>
        <v>372010.64</v>
      </c>
      <c r="I51" s="11">
        <f t="shared" si="11"/>
        <v>568268.48</v>
      </c>
      <c r="J51" s="11">
        <f t="shared" si="11"/>
        <v>129517.07</v>
      </c>
      <c r="K51" s="6">
        <f t="shared" si="11"/>
        <v>3643251.71</v>
      </c>
      <c r="L51" s="10"/>
    </row>
    <row r="52" spans="1:11" ht="16.5" customHeight="1">
      <c r="A52" s="8" t="s">
        <v>73</v>
      </c>
      <c r="B52" s="9">
        <v>424575.11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424575.11</v>
      </c>
    </row>
    <row r="53" spans="1:11" ht="16.5" customHeight="1">
      <c r="A53" s="8" t="s">
        <v>74</v>
      </c>
      <c r="B53" s="9">
        <v>62770.06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62770.06</v>
      </c>
    </row>
    <row r="54" spans="1:11" ht="16.5" customHeight="1">
      <c r="A54" s="8" t="s">
        <v>5</v>
      </c>
      <c r="B54" s="7">
        <v>0</v>
      </c>
      <c r="C54" s="9">
        <v>409774.06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409774.06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587853.26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587853.26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332063.51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332063.51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345254.65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345254.65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411164.87</v>
      </c>
      <c r="H58" s="7">
        <v>0</v>
      </c>
      <c r="I58" s="7">
        <v>0</v>
      </c>
      <c r="J58" s="7">
        <v>0</v>
      </c>
      <c r="K58" s="6">
        <f t="shared" si="12"/>
        <v>411164.87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372010.64</v>
      </c>
      <c r="I59" s="7">
        <v>0</v>
      </c>
      <c r="J59" s="7">
        <v>0</v>
      </c>
      <c r="K59" s="6">
        <f t="shared" si="12"/>
        <v>372010.64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190767.73</v>
      </c>
      <c r="J61" s="7">
        <v>0</v>
      </c>
      <c r="K61" s="6">
        <f t="shared" si="12"/>
        <v>190767.73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377500.75</v>
      </c>
      <c r="J62" s="7">
        <v>0</v>
      </c>
      <c r="K62" s="6">
        <f t="shared" si="12"/>
        <v>377500.75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129517.07</v>
      </c>
      <c r="K63" s="3">
        <f t="shared" si="12"/>
        <v>129517.07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2019-11-22T17:54:03Z</dcterms:modified>
  <cp:category/>
  <cp:version/>
  <cp:contentType/>
  <cp:contentStatus/>
</cp:coreProperties>
</file>