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<sst xmlns="http://schemas.openxmlformats.org/spreadsheetml/2006/main" count="65" uniqueCount="54">
  <si>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</si>
  <si>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</si>
  <si>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</si>
  <si>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</si>
  <si>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</si>
  <si>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</si>
  <si>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</si>
  <si>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</si>
  <si>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</si>
  <si>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</si>
  <si>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</si>
  <si>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</si>
  <si>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</si>
  <si>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</si>
  <si>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</si>
  <si>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</si>
  <si>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</si>
  <si>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</si>
  <si>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</si>
  <si>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</si>
  <si>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</si>
  <si>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</si>
  <si>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</si>
  <si>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</si>
  <si>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</si>
  <si>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</si>
  <si>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</si>
  <si>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</si>
  <si>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</si>
  <si>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</si>
  <si>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</si>
  <si>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</si>
  <si>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</si>
  <si>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</si>
  <si>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</si>
  <si>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</si>
  <si>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</si>
  <si>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</si>
  <si>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</si>
  <si>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</si>
  <si>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</si>
  <si>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</si>
  <si>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</si>
  <si>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</si>
  <si>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</si>
  <si>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</si>
  <si>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</si>
  <si>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</si>
  <si>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</si>
  <si>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</si>
  <si>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</si>
  <si>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</si>
  <si>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OPERAÇÃO 17/05/19 - VENCIMENTO 24/05/19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</si>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</sst>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51</v>
      </c>
      <c r="E4" s="6" t="s">
        <v>16</v>
      </c>
      <c r="F4" s="6" t="s">
        <v>17</v>
      </c>
      <c r="G4" s="6" t="s">
        <v>49</v>
      </c>
      <c r="H4" s="6" t="s">
        <v>46</v>
      </c>
      <c r="I4" s="6" t="s">
        <v>50</v>
      </c>
      <c r="J4" s="6" t="s">
        <v>53</v>
      </c>
      <c r="K4" s="6" t="s">
        <v>47</v>
      </c>
      <c r="L4" s="6" t="s">
        <v>48</v>
      </c>
      <c r="M4" s="6" t="s">
        <v>51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1713514.66</v>
      </c>
      <c r="C6" s="12">
        <v>2532296.1500000004</v>
      </c>
      <c r="D6" s="12">
        <v>2759021.1799999997</v>
      </c>
      <c r="E6" s="12">
        <v>577489.78</v>
      </c>
      <c r="F6" s="12">
        <v>1009542.13</v>
      </c>
      <c r="G6" s="12">
        <v>1570946.2</v>
      </c>
      <c r="H6" s="12">
        <v>1242442.4700000002</v>
      </c>
      <c r="I6" s="12">
        <v>980861.78</v>
      </c>
      <c r="J6" s="12">
        <v>1311915.51</v>
      </c>
      <c r="K6" s="12">
        <v>433206.52999999997</v>
      </c>
      <c r="L6" s="12">
        <v>397238.20000000007</v>
      </c>
      <c r="M6" s="12">
        <v>874467.6</v>
      </c>
      <c r="N6" s="12">
        <v>1582051.81</v>
      </c>
      <c r="O6" s="12">
        <f>SUM(B6:N6)</f>
        <v>16984993.999999996</v>
      </c>
      <c r="P6"/>
      <c r="Q6"/>
      <c r="R6"/>
    </row>
    <row r="7" spans="1:18" ht="27" customHeight="1">
      <c r="A7" s="2" t="s">
        <v>14</v>
      </c>
      <c r="B7" s="9">
        <v>-197241.52000000005</v>
      </c>
      <c r="C7" s="9">
        <v>-231513.53999999998</v>
      </c>
      <c r="D7" s="9">
        <v>-269816.24</v>
      </c>
      <c r="E7" s="9">
        <v>-160966.44</v>
      </c>
      <c r="F7" s="9">
        <v>-80153.42</v>
      </c>
      <c r="G7" s="9">
        <v>-225853.12</v>
      </c>
      <c r="H7" s="9">
        <v>-142649.16999999998</v>
      </c>
      <c r="I7" s="9">
        <v>-141557.64</v>
      </c>
      <c r="J7" s="9">
        <v>-111574.59999999999</v>
      </c>
      <c r="K7" s="9">
        <v>-40664.84</v>
      </c>
      <c r="L7" s="9">
        <v>-53233.91</v>
      </c>
      <c r="M7" s="9">
        <v>-99691.65000000001</v>
      </c>
      <c r="N7" s="9">
        <v>-183727.90999999997</v>
      </c>
      <c r="O7" s="9">
        <f>SUM(B7:N7)</f>
        <v>-1938643.9999999998</v>
      </c>
      <c r="P7"/>
      <c r="Q7"/>
      <c r="R7"/>
    </row>
    <row r="8" spans="1:15" ht="27" customHeight="1">
      <c r="A8" s="7" t="s">
        <v>15</v>
      </c>
      <c r="B8" s="8">
        <f>+B6+B7</f>
        <v>1516273.14</v>
      </c>
      <c r="C8" s="8">
        <f aca="true" t="shared" si="0" ref="C8:N8">+C6+C7</f>
        <v>2300782.6100000003</v>
      </c>
      <c r="D8" s="8">
        <f t="shared" si="0"/>
        <v>2489204.9399999995</v>
      </c>
      <c r="E8" s="8">
        <f t="shared" si="0"/>
        <v>416523.34</v>
      </c>
      <c r="F8" s="8">
        <f t="shared" si="0"/>
        <v>929388.71</v>
      </c>
      <c r="G8" s="8">
        <f t="shared" si="0"/>
        <v>1345093.08</v>
      </c>
      <c r="H8" s="8">
        <f t="shared" si="0"/>
        <v>1099793.3000000003</v>
      </c>
      <c r="I8" s="8">
        <f t="shared" si="0"/>
        <v>839304.14</v>
      </c>
      <c r="J8" s="8">
        <f t="shared" si="0"/>
        <v>1200340.91</v>
      </c>
      <c r="K8" s="8">
        <f t="shared" si="0"/>
        <v>392541.68999999994</v>
      </c>
      <c r="L8" s="8">
        <f t="shared" si="0"/>
        <v>344004.29000000004</v>
      </c>
      <c r="M8" s="8">
        <f t="shared" si="0"/>
        <v>774775.95</v>
      </c>
      <c r="N8" s="8">
        <f t="shared" si="0"/>
        <v>1398323.9000000001</v>
      </c>
      <c r="O8" s="8">
        <f>SUM(B8:N8)</f>
        <v>15046350.000000002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1034376.3596</v>
      </c>
      <c r="C14" s="12">
        <v>807244.7768999999</v>
      </c>
      <c r="D14" s="12">
        <v>722142.5005000001</v>
      </c>
      <c r="E14" s="12">
        <v>198820.5705</v>
      </c>
      <c r="F14" s="12">
        <v>745652.664</v>
      </c>
      <c r="G14" s="12">
        <v>921807.6344</v>
      </c>
      <c r="H14" s="12">
        <v>744188.7984000001</v>
      </c>
      <c r="I14" s="12">
        <v>102927.33360000001</v>
      </c>
      <c r="J14" s="12">
        <v>920895.2384</v>
      </c>
      <c r="K14" s="12">
        <v>739807.0415999999</v>
      </c>
      <c r="L14" s="12">
        <v>843067.4828</v>
      </c>
      <c r="M14" s="12">
        <v>448619.8115</v>
      </c>
      <c r="N14" s="12">
        <v>255090.7542</v>
      </c>
      <c r="O14" s="12">
        <f>SUM(B14:N14)</f>
        <v>8484640.966400001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-101548.8</v>
      </c>
      <c r="C15" s="10">
        <v>-97111.2</v>
      </c>
      <c r="D15" s="10">
        <v>-118789.81000000001</v>
      </c>
      <c r="E15" s="10">
        <v>-38361.49</v>
      </c>
      <c r="F15" s="10">
        <v>-65933.17</v>
      </c>
      <c r="G15" s="10">
        <v>-100793.34999999999</v>
      </c>
      <c r="H15" s="10">
        <v>-96405.65</v>
      </c>
      <c r="I15" s="10">
        <v>-83155.09</v>
      </c>
      <c r="J15" s="10">
        <v>-85168.16</v>
      </c>
      <c r="K15" s="10">
        <v>-72178.7</v>
      </c>
      <c r="L15" s="10">
        <v>-76313.95999999999</v>
      </c>
      <c r="M15" s="10">
        <v>-49920.729999999996</v>
      </c>
      <c r="N15" s="10">
        <v>-26874.24</v>
      </c>
      <c r="O15" s="9">
        <f>SUM(B15:N15)</f>
        <v>-1012554.3499999999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932827.5595999999</v>
      </c>
      <c r="C16" s="8">
        <f aca="true" t="shared" si="1" ref="C16:I16">+C14+C15</f>
        <v>710133.5769</v>
      </c>
      <c r="D16" s="8">
        <f t="shared" si="1"/>
        <v>603352.6905</v>
      </c>
      <c r="E16" s="8">
        <f t="shared" si="1"/>
        <v>160459.0805</v>
      </c>
      <c r="F16" s="8">
        <f t="shared" si="1"/>
        <v>679719.494</v>
      </c>
      <c r="G16" s="8">
        <f t="shared" si="1"/>
        <v>821014.2844</v>
      </c>
      <c r="H16" s="8">
        <f t="shared" si="1"/>
        <v>647783.1484000001</v>
      </c>
      <c r="I16" s="8">
        <f t="shared" si="1"/>
        <v>19772.243600000016</v>
      </c>
      <c r="J16" s="8">
        <f aca="true" t="shared" si="2" ref="J16:O16">+J14+J15</f>
        <v>835727.0784</v>
      </c>
      <c r="K16" s="8">
        <f t="shared" si="2"/>
        <v>667628.3415999999</v>
      </c>
      <c r="L16" s="8">
        <f t="shared" si="2"/>
        <v>766753.5228</v>
      </c>
      <c r="M16" s="8">
        <f t="shared" si="2"/>
        <v>398699.08150000003</v>
      </c>
      <c r="N16" s="8">
        <f t="shared" si="2"/>
        <v>228216.5142</v>
      </c>
      <c r="O16" s="8">
        <f t="shared" si="2"/>
        <v>7472086.616400002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2019-05-27T18:19:14Z</dcterms:modified>
  <cp:category/>
  <cp:version/>
  <cp:contentType/>
  <cp:contentStatus/>
</cp:coreProperties>
</file>