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<sst xmlns="http://schemas.openxmlformats.org/spreadsheetml/2006/main" count="65" uniqueCount="54">
  <si>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</si>
  <si>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</si>
  <si>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</si>
  <si>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</si>
  <si>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</si>
  <si>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</si>
  <si>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</si>
  <si>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</si>
  <si>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</si>
  <si>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</si>
  <si>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</si>
  <si>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</si>
  <si>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</si>
  <si>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</si>
  <si>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</si>
  <si>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</si>
  <si>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</si>
  <si>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</si>
  <si>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</si>
  <si>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</si>
  <si>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</si>
  <si>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</si>
  <si>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</si>
  <si>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</si>
  <si>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</si>
  <si>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</si>
  <si>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</si>
  <si>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</si>
  <si>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</si>
  <si>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</si>
  <si>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</si>
  <si>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</si>
  <si>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</si>
  <si>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</si>
  <si>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</si>
  <si>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</si>
  <si>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</si>
  <si>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</si>
  <si>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</si>
  <si>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</si>
  <si>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</si>
  <si>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</si>
  <si>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</si>
  <si>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</si>
  <si>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</si>
  <si>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</si>
  <si>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</si>
  <si>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</si>
  <si>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</si>
  <si>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</si>
  <si>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</si>
  <si>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</si>
  <si>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</si>
  <si>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OPERAÇÃO 15/06/19 - VENCIMENTO 24/06/19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</si>
</sst>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53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8" t="s">
        <v>10</v>
      </c>
      <c r="B4" s="6" t="s">
        <v>7</v>
      </c>
      <c r="C4" s="6" t="s">
        <v>8</v>
      </c>
      <c r="D4" s="6" t="s">
        <v>50</v>
      </c>
      <c r="E4" s="6" t="s">
        <v>16</v>
      </c>
      <c r="F4" s="6" t="s">
        <v>17</v>
      </c>
      <c r="G4" s="6" t="s">
        <v>48</v>
      </c>
      <c r="H4" s="6" t="s">
        <v>45</v>
      </c>
      <c r="I4" s="6" t="s">
        <v>49</v>
      </c>
      <c r="J4" s="6" t="s">
        <v>46</v>
      </c>
      <c r="K4" s="6" t="s">
        <v>47</v>
      </c>
      <c r="L4" s="6" t="s">
        <v>50</v>
      </c>
      <c r="M4" s="6" t="s">
        <v>52</v>
      </c>
      <c r="N4" s="6" t="s">
        <v>9</v>
      </c>
      <c r="O4" s="16" t="s">
        <v>11</v>
      </c>
    </row>
    <row r="5" spans="1:15" ht="31.5" customHeight="1">
      <c r="A5" s="18"/>
      <c r="B5" s="3" t="s">
        <v>0</v>
      </c>
      <c r="C5" s="3" t="s">
        <v>1</v>
      </c>
      <c r="D5" s="3" t="s">
        <v>2</v>
      </c>
      <c r="E5" s="3" t="s">
        <v>44</v>
      </c>
      <c r="F5" s="3" t="s">
        <v>44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7"/>
    </row>
    <row r="6" spans="1:18" ht="27" customHeight="1">
      <c r="A6" s="11" t="s">
        <v>13</v>
      </c>
      <c r="B6" s="12">
        <v>1001410.24</v>
      </c>
      <c r="C6" s="12">
        <v>1494059.89</v>
      </c>
      <c r="D6" s="12">
        <v>1676564.52</v>
      </c>
      <c r="E6" s="12">
        <v>314119.6</v>
      </c>
      <c r="F6" s="12">
        <v>624145.78</v>
      </c>
      <c r="G6" s="12">
        <v>856170.07</v>
      </c>
      <c r="H6" s="12">
        <v>704847.33</v>
      </c>
      <c r="I6" s="12">
        <v>620845.97</v>
      </c>
      <c r="J6" s="12">
        <v>165314.28</v>
      </c>
      <c r="K6" s="12">
        <v>229659.83</v>
      </c>
      <c r="L6" s="12">
        <v>555103.57</v>
      </c>
      <c r="M6" s="12">
        <v>753218.94</v>
      </c>
      <c r="N6" s="12">
        <v>823162.18</v>
      </c>
      <c r="O6" s="12">
        <f>SUM(B6:N6)</f>
        <v>9818622.200000001</v>
      </c>
      <c r="P6"/>
      <c r="Q6"/>
      <c r="R6"/>
    </row>
    <row r="7" spans="1:18" ht="27" customHeight="1">
      <c r="A7" s="2" t="s">
        <v>14</v>
      </c>
      <c r="B7" s="9">
        <v>-99747.1</v>
      </c>
      <c r="C7" s="9">
        <v>-150360.93</v>
      </c>
      <c r="D7" s="9">
        <v>-128920.83</v>
      </c>
      <c r="E7" s="9">
        <v>-71454.91</v>
      </c>
      <c r="F7" s="9">
        <v>-50494.9</v>
      </c>
      <c r="G7" s="9">
        <v>-82852.4</v>
      </c>
      <c r="H7" s="9">
        <v>-58318.63</v>
      </c>
      <c r="I7" s="9">
        <v>-34645.1</v>
      </c>
      <c r="J7" s="9">
        <v>-9537.4</v>
      </c>
      <c r="K7" s="9">
        <v>-20605.6</v>
      </c>
      <c r="L7" s="9">
        <v>-29283</v>
      </c>
      <c r="M7" s="9">
        <v>-48753.4</v>
      </c>
      <c r="N7" s="9">
        <v>-98048.6</v>
      </c>
      <c r="O7" s="9">
        <f>SUM(B7:N7)</f>
        <v>-883022.8</v>
      </c>
      <c r="P7"/>
      <c r="Q7"/>
      <c r="R7"/>
    </row>
    <row r="8" spans="1:15" ht="27" customHeight="1">
      <c r="A8" s="7" t="s">
        <v>15</v>
      </c>
      <c r="B8" s="8">
        <f>+B6+B7</f>
        <v>901663.14</v>
      </c>
      <c r="C8" s="8">
        <f aca="true" t="shared" si="0" ref="C8:N8">+C6+C7</f>
        <v>1343698.96</v>
      </c>
      <c r="D8" s="8">
        <f t="shared" si="0"/>
        <v>1547643.69</v>
      </c>
      <c r="E8" s="8">
        <f t="shared" si="0"/>
        <v>242664.68999999997</v>
      </c>
      <c r="F8" s="8">
        <f t="shared" si="0"/>
        <v>573650.88</v>
      </c>
      <c r="G8" s="8">
        <f t="shared" si="0"/>
        <v>773317.6699999999</v>
      </c>
      <c r="H8" s="8">
        <f t="shared" si="0"/>
        <v>646528.7</v>
      </c>
      <c r="I8" s="8">
        <f t="shared" si="0"/>
        <v>586200.87</v>
      </c>
      <c r="J8" s="8">
        <f t="shared" si="0"/>
        <v>155776.88</v>
      </c>
      <c r="K8" s="8">
        <f t="shared" si="0"/>
        <v>209054.22999999998</v>
      </c>
      <c r="L8" s="8">
        <f t="shared" si="0"/>
        <v>525820.57</v>
      </c>
      <c r="M8" s="8">
        <f t="shared" si="0"/>
        <v>704465.5399999999</v>
      </c>
      <c r="N8" s="8">
        <f t="shared" si="0"/>
        <v>725113.5800000001</v>
      </c>
      <c r="O8" s="8">
        <f>SUM(B8:N8)</f>
        <v>8935599.400000002</v>
      </c>
    </row>
    <row r="9" ht="36" customHeight="1"/>
    <row r="10" ht="36" customHeight="1"/>
    <row r="11" spans="1:15" ht="19.5" customHeight="1">
      <c r="A11" s="18" t="s">
        <v>29</v>
      </c>
      <c r="B11" s="18" t="s">
        <v>36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18</v>
      </c>
    </row>
    <row r="12" spans="1:15" ht="54" customHeight="1">
      <c r="A12" s="18"/>
      <c r="B12" s="4" t="s">
        <v>35</v>
      </c>
      <c r="C12" s="4" t="s">
        <v>35</v>
      </c>
      <c r="D12" s="4" t="s">
        <v>19</v>
      </c>
      <c r="E12" s="4" t="s">
        <v>51</v>
      </c>
      <c r="F12" s="4" t="s">
        <v>30</v>
      </c>
      <c r="G12" s="4" t="s">
        <v>37</v>
      </c>
      <c r="H12" s="4" t="s">
        <v>43</v>
      </c>
      <c r="I12" s="4" t="s">
        <v>38</v>
      </c>
      <c r="J12" s="4" t="s">
        <v>31</v>
      </c>
      <c r="K12" s="4" t="s">
        <v>32</v>
      </c>
      <c r="L12" s="4" t="s">
        <v>31</v>
      </c>
      <c r="M12" s="4" t="s">
        <v>33</v>
      </c>
      <c r="N12" s="4" t="s">
        <v>34</v>
      </c>
      <c r="O12" s="18"/>
    </row>
    <row r="13" spans="1:15" ht="25.5" customHeight="1">
      <c r="A13" s="18"/>
      <c r="B13" s="3" t="s">
        <v>20</v>
      </c>
      <c r="C13" s="3" t="s">
        <v>21</v>
      </c>
      <c r="D13" s="3" t="s">
        <v>22</v>
      </c>
      <c r="E13" s="3" t="s">
        <v>39</v>
      </c>
      <c r="F13" s="3" t="s">
        <v>40</v>
      </c>
      <c r="G13" s="3" t="s">
        <v>41</v>
      </c>
      <c r="H13" s="3" t="s">
        <v>23</v>
      </c>
      <c r="I13" s="3" t="s">
        <v>42</v>
      </c>
      <c r="J13" s="3" t="s">
        <v>24</v>
      </c>
      <c r="K13" s="3" t="s">
        <v>25</v>
      </c>
      <c r="L13" s="3" t="s">
        <v>26</v>
      </c>
      <c r="M13" s="3" t="s">
        <v>27</v>
      </c>
      <c r="N13" s="3" t="s">
        <v>28</v>
      </c>
      <c r="O13" s="18"/>
    </row>
    <row r="14" spans="1:83" ht="27" customHeight="1">
      <c r="A14" s="11" t="s">
        <v>13</v>
      </c>
      <c r="B14" s="12">
        <v>752787.3868</v>
      </c>
      <c r="C14" s="12">
        <v>527131.6359999999</v>
      </c>
      <c r="D14" s="12">
        <v>559492.1999000001</v>
      </c>
      <c r="E14" s="12">
        <v>147189.6634</v>
      </c>
      <c r="F14" s="12">
        <v>526456.4105</v>
      </c>
      <c r="G14" s="12">
        <v>655685.1638</v>
      </c>
      <c r="H14" s="12">
        <v>484027.07360000006</v>
      </c>
      <c r="I14" s="12">
        <v>46148.19300000001</v>
      </c>
      <c r="J14" s="12">
        <v>691291.5222</v>
      </c>
      <c r="K14" s="12">
        <v>544618.1856</v>
      </c>
      <c r="L14" s="12">
        <v>669643.0074</v>
      </c>
      <c r="M14" s="12">
        <v>292496.56200000003</v>
      </c>
      <c r="N14" s="12">
        <v>156957.93720000001</v>
      </c>
      <c r="O14" s="12">
        <f>SUM(B14:N14)</f>
        <v>6053924.941400001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14</v>
      </c>
      <c r="B15" s="10">
        <v>-72670</v>
      </c>
      <c r="C15" s="10">
        <v>-67914.2</v>
      </c>
      <c r="D15" s="10">
        <v>-58421</v>
      </c>
      <c r="E15" s="10">
        <v>-9047.2</v>
      </c>
      <c r="F15" s="10">
        <v>-43607.5</v>
      </c>
      <c r="G15" s="10">
        <v>-79319</v>
      </c>
      <c r="H15" s="10">
        <v>-63566.9</v>
      </c>
      <c r="I15" s="10">
        <v>-46148.19000000006</v>
      </c>
      <c r="J15" s="10">
        <v>-53874.7</v>
      </c>
      <c r="K15" s="10">
        <v>-55650.6</v>
      </c>
      <c r="L15" s="10">
        <v>-49630.6</v>
      </c>
      <c r="M15" s="10">
        <v>-24355.2</v>
      </c>
      <c r="N15" s="10">
        <v>-17668.7</v>
      </c>
      <c r="O15" s="9">
        <f>SUM(B15:N15)</f>
        <v>-641873.79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15</v>
      </c>
      <c r="B16" s="8">
        <f>+B14+B15</f>
        <v>680117.3868</v>
      </c>
      <c r="C16" s="8">
        <f aca="true" t="shared" si="1" ref="C16:I16">+C14+C15</f>
        <v>459217.4359999999</v>
      </c>
      <c r="D16" s="8">
        <f t="shared" si="1"/>
        <v>501071.1999000001</v>
      </c>
      <c r="E16" s="8">
        <f t="shared" si="1"/>
        <v>138142.46339999998</v>
      </c>
      <c r="F16" s="8">
        <f t="shared" si="1"/>
        <v>482848.9105</v>
      </c>
      <c r="G16" s="8">
        <f t="shared" si="1"/>
        <v>576366.1638</v>
      </c>
      <c r="H16" s="8">
        <f t="shared" si="1"/>
        <v>420460.17360000004</v>
      </c>
      <c r="I16" s="8">
        <f t="shared" si="1"/>
        <v>0.0029999999460414983</v>
      </c>
      <c r="J16" s="8">
        <f aca="true" t="shared" si="2" ref="J16:O16">+J14+J15</f>
        <v>637416.8222</v>
      </c>
      <c r="K16" s="8">
        <f t="shared" si="2"/>
        <v>488967.5856</v>
      </c>
      <c r="L16" s="8">
        <f t="shared" si="2"/>
        <v>620012.4074</v>
      </c>
      <c r="M16" s="8">
        <f t="shared" si="2"/>
        <v>268141.362</v>
      </c>
      <c r="N16" s="8">
        <f t="shared" si="2"/>
        <v>139289.2372</v>
      </c>
      <c r="O16" s="8">
        <f t="shared" si="2"/>
        <v>5412051.151400001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1:A13"/>
    <mergeCell ref="A1:O1"/>
    <mergeCell ref="A2:O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2019-06-19T19:24:17Z</dcterms:modified>
  <cp:category/>
  <cp:version/>
  <cp:contentType/>
  <cp:contentStatus/>
</cp:coreProperties>
</file>