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<sst xmlns="http://schemas.openxmlformats.org/spreadsheetml/2006/main" count="85" uniqueCount="62">
  <si>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</si>
  <si>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</si>
  <si>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</si>
  <si>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</si>
  <si>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</si>
  <si>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</si>
  <si>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</si>
  <si>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</si>
  <si>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</si>
  <si>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</si>
  <si>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</si>
  <si>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</si>
  <si>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</si>
  <si>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</si>
  <si>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</si>
  <si>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</si>
  <si>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</si>
  <si>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</si>
  <si>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</si>
  <si>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</si>
  <si>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</si>
  <si>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</si>
  <si>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</si>
  <si>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</si>
  <si>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</si>
  <si>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</si>
  <si>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</si>
  <si>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</si>
  <si>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</si>
  <si>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</si>
  <si>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</si>
  <si>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</si>
  <si>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</si>
  <si>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</si>
  <si>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</si>
  <si>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</si>
  <si>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</si>
  <si>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</si>
  <si>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</si>
  <si>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</si>
  <si>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</si>
  <si>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</si>
  <si>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</si>
  <si>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</si>
  <si>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</si>
  <si>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</si>
  <si>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</si>
  <si>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</si>
  <si>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</si>
  <si>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Lote E1/AR1</t>
  </si>
  <si>
    <t>Lote E2/AR2</t>
  </si>
  <si>
    <t>Lote E5/AR6</t>
  </si>
  <si>
    <t>Lote E8/AR9 (1)</t>
  </si>
  <si>
    <t>E9</t>
  </si>
  <si>
    <t>AR7</t>
  </si>
  <si>
    <t>Área 8</t>
  </si>
  <si>
    <t>SUBISTEMA ESTRUTURAL</t>
  </si>
  <si>
    <t>PERÍODO DE OPERAÇÃO DE 01/07/19 A 31/07/19 - VENCIMENTO DE 08/07/19 A 07/08/19</t>
  </si>
  <si>
    <t>Transpass</t>
  </si>
  <si>
    <t>Consórcio       Sudoeste</t>
  </si>
  <si>
    <t>Área 1</t>
  </si>
  <si>
    <t>Área 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</si>
</sst>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3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B22" sqref="B22"/>
    </sheetView>
  </sheetViews>
  <sheetFormatPr defaultColWidth="9.00390625" defaultRowHeight="14.25"/>
  <cols>
    <col min="1" max="1" width="65.00390625" style="1" customWidth="1"/>
    <col min="2" max="2" width="14.87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25390625" style="1" customWidth="1"/>
    <col min="9" max="9" width="15.125" style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24" width="16.00390625" style="1" customWidth="1"/>
    <col min="25" max="16384" width="9.00390625" style="1" customWidth="1"/>
  </cols>
  <sheetData>
    <row r="1" spans="1:23" ht="39.7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39.75" customHeight="1">
      <c r="A2" s="19" t="s">
        <v>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23" ht="46.5" customHeight="1">
      <c r="A4" s="18" t="s">
        <v>56</v>
      </c>
      <c r="B4" s="6" t="s">
        <v>4</v>
      </c>
      <c r="C4" s="6" t="s">
        <v>4</v>
      </c>
      <c r="D4" s="6" t="s">
        <v>5</v>
      </c>
      <c r="E4" s="6" t="s">
        <v>5</v>
      </c>
      <c r="F4" s="6" t="s">
        <v>30</v>
      </c>
      <c r="G4" s="6" t="s">
        <v>11</v>
      </c>
      <c r="H4" s="6" t="s">
        <v>12</v>
      </c>
      <c r="I4" s="6" t="s">
        <v>28</v>
      </c>
      <c r="J4" s="6" t="s">
        <v>25</v>
      </c>
      <c r="K4" s="6" t="s">
        <v>25</v>
      </c>
      <c r="L4" s="6" t="s">
        <v>29</v>
      </c>
      <c r="M4" s="6" t="s">
        <v>26</v>
      </c>
      <c r="N4" s="6" t="s">
        <v>26</v>
      </c>
      <c r="O4" s="6" t="s">
        <v>27</v>
      </c>
      <c r="P4" s="6" t="s">
        <v>27</v>
      </c>
      <c r="Q4" s="6" t="s">
        <v>30</v>
      </c>
      <c r="R4" s="6" t="s">
        <v>32</v>
      </c>
      <c r="S4" s="6" t="s">
        <v>32</v>
      </c>
      <c r="T4" s="6" t="s">
        <v>48</v>
      </c>
      <c r="U4" s="6" t="s">
        <v>58</v>
      </c>
      <c r="V4" s="6" t="s">
        <v>59</v>
      </c>
      <c r="W4" s="20" t="s">
        <v>6</v>
      </c>
    </row>
    <row r="5" spans="1:23" ht="31.5" customHeight="1">
      <c r="A5" s="18"/>
      <c r="B5" s="3" t="s">
        <v>60</v>
      </c>
      <c r="C5" s="3" t="s">
        <v>49</v>
      </c>
      <c r="D5" s="3" t="s">
        <v>61</v>
      </c>
      <c r="E5" s="3" t="s">
        <v>50</v>
      </c>
      <c r="F5" s="3" t="s">
        <v>0</v>
      </c>
      <c r="G5" s="3" t="s">
        <v>24</v>
      </c>
      <c r="H5" s="3" t="s">
        <v>24</v>
      </c>
      <c r="I5" s="3" t="s">
        <v>1</v>
      </c>
      <c r="J5" s="3" t="s">
        <v>2</v>
      </c>
      <c r="K5" s="3" t="s">
        <v>51</v>
      </c>
      <c r="L5" s="3" t="s">
        <v>2</v>
      </c>
      <c r="M5" s="3" t="s">
        <v>3</v>
      </c>
      <c r="N5" s="3" t="s">
        <v>53</v>
      </c>
      <c r="O5" s="3" t="s">
        <v>3</v>
      </c>
      <c r="P5" s="3" t="s">
        <v>54</v>
      </c>
      <c r="Q5" s="3" t="s">
        <v>3</v>
      </c>
      <c r="R5" s="3" t="s">
        <v>3</v>
      </c>
      <c r="S5" s="3" t="s">
        <v>52</v>
      </c>
      <c r="T5" s="3" t="s">
        <v>55</v>
      </c>
      <c r="U5" s="3" t="s">
        <v>55</v>
      </c>
      <c r="V5" s="3" t="s">
        <v>55</v>
      </c>
      <c r="W5" s="21"/>
    </row>
    <row r="6" spans="1:23" ht="27" customHeight="1">
      <c r="A6" s="10" t="s">
        <v>8</v>
      </c>
      <c r="B6" s="11">
        <v>20476949.080000002</v>
      </c>
      <c r="C6" s="11">
        <v>24690288.08</v>
      </c>
      <c r="D6" s="11">
        <v>30358584.43</v>
      </c>
      <c r="E6" s="11">
        <v>35884662.70999999</v>
      </c>
      <c r="F6" s="11">
        <v>68063586.09</v>
      </c>
      <c r="G6" s="11">
        <v>13489073.85</v>
      </c>
      <c r="H6" s="11">
        <v>23825586.48</v>
      </c>
      <c r="I6" s="11">
        <v>39740417.440000005</v>
      </c>
      <c r="J6" s="11">
        <v>15067210.97</v>
      </c>
      <c r="K6" s="11">
        <v>17419244.470000006</v>
      </c>
      <c r="L6" s="11">
        <v>25820439.869999997</v>
      </c>
      <c r="M6" s="11">
        <v>5040834.159999999</v>
      </c>
      <c r="N6" s="11">
        <v>6709392.49</v>
      </c>
      <c r="O6" s="11">
        <v>5022120.65</v>
      </c>
      <c r="P6" s="11">
        <v>7243675.999999999</v>
      </c>
      <c r="Q6" s="11">
        <v>22636075.919999998</v>
      </c>
      <c r="R6" s="11">
        <v>15849338.18</v>
      </c>
      <c r="S6" s="11">
        <v>18593828.969999995</v>
      </c>
      <c r="T6" s="11">
        <v>7981869.72</v>
      </c>
      <c r="U6" s="11">
        <v>14109283.77</v>
      </c>
      <c r="V6" s="11">
        <v>18128879.78</v>
      </c>
      <c r="W6" s="11">
        <f>SUM(B6:V6)</f>
        <v>436151343.11</v>
      </c>
    </row>
    <row r="7" spans="1:23" ht="27" customHeight="1">
      <c r="A7" s="2" t="s">
        <v>9</v>
      </c>
      <c r="B7" s="9">
        <v>-2867969.6000000015</v>
      </c>
      <c r="C7" s="9">
        <v>-4290723.179999992</v>
      </c>
      <c r="D7" s="9">
        <v>-2885874.2999999933</v>
      </c>
      <c r="E7" s="9">
        <v>-5295592.52999999</v>
      </c>
      <c r="F7" s="9">
        <v>-8046622.540000007</v>
      </c>
      <c r="G7" s="9">
        <v>-3700486.369999999</v>
      </c>
      <c r="H7" s="9">
        <v>-1626680.5399999954</v>
      </c>
      <c r="I7" s="9">
        <v>-7398928.280000009</v>
      </c>
      <c r="J7" s="9">
        <v>-1303108.4599999972</v>
      </c>
      <c r="K7" s="9">
        <v>-2686367.8200000077</v>
      </c>
      <c r="L7" s="9">
        <v>-4858684.329999998</v>
      </c>
      <c r="M7" s="9">
        <v>-498908.4299999997</v>
      </c>
      <c r="N7" s="9">
        <v>-995354.8600000003</v>
      </c>
      <c r="O7" s="9">
        <v>-395212.5200000005</v>
      </c>
      <c r="P7" s="9">
        <v>-1120143.089999999</v>
      </c>
      <c r="Q7" s="9">
        <v>-2854274.399999995</v>
      </c>
      <c r="R7" s="9">
        <v>-1533425.1000000015</v>
      </c>
      <c r="S7" s="9">
        <v>-2871755.9999999944</v>
      </c>
      <c r="T7" s="9">
        <v>-1242174.3599999994</v>
      </c>
      <c r="U7" s="9">
        <v>-2774536.4000000004</v>
      </c>
      <c r="V7" s="9">
        <v>-1679265.8500000034</v>
      </c>
      <c r="W7" s="9">
        <f>SUM(B7:V7)</f>
        <v>-60926088.95999998</v>
      </c>
    </row>
    <row r="8" spans="1:23" ht="27" customHeight="1">
      <c r="A8" s="7" t="s">
        <v>10</v>
      </c>
      <c r="B8" s="8">
        <f>B6+B7</f>
        <v>17608979.48</v>
      </c>
      <c r="C8" s="8">
        <f aca="true" t="shared" si="0" ref="C8:V8">C6+C7</f>
        <v>20399564.900000006</v>
      </c>
      <c r="D8" s="8">
        <f t="shared" si="0"/>
        <v>27472710.130000006</v>
      </c>
      <c r="E8" s="8">
        <f t="shared" si="0"/>
        <v>30589070.180000003</v>
      </c>
      <c r="F8" s="8">
        <f t="shared" si="0"/>
        <v>60016963.55</v>
      </c>
      <c r="G8" s="8">
        <f t="shared" si="0"/>
        <v>9788587.48</v>
      </c>
      <c r="H8" s="8">
        <f t="shared" si="0"/>
        <v>22198905.940000005</v>
      </c>
      <c r="I8" s="8">
        <f t="shared" si="0"/>
        <v>32341489.159999996</v>
      </c>
      <c r="J8" s="8">
        <f t="shared" si="0"/>
        <v>13764102.510000004</v>
      </c>
      <c r="K8" s="8">
        <f t="shared" si="0"/>
        <v>14732876.649999999</v>
      </c>
      <c r="L8" s="8">
        <f t="shared" si="0"/>
        <v>20961755.54</v>
      </c>
      <c r="M8" s="8">
        <f t="shared" si="0"/>
        <v>4541925.7299999995</v>
      </c>
      <c r="N8" s="8">
        <f t="shared" si="0"/>
        <v>5714037.63</v>
      </c>
      <c r="O8" s="8">
        <f t="shared" si="0"/>
        <v>4626908.13</v>
      </c>
      <c r="P8" s="8">
        <f t="shared" si="0"/>
        <v>6123532.91</v>
      </c>
      <c r="Q8" s="8">
        <f t="shared" si="0"/>
        <v>19781801.520000003</v>
      </c>
      <c r="R8" s="8">
        <f t="shared" si="0"/>
        <v>14315913.079999998</v>
      </c>
      <c r="S8" s="8">
        <f t="shared" si="0"/>
        <v>15722072.97</v>
      </c>
      <c r="T8" s="8">
        <f t="shared" si="0"/>
        <v>6739695.36</v>
      </c>
      <c r="U8" s="8">
        <f t="shared" si="0"/>
        <v>11334747.37</v>
      </c>
      <c r="V8" s="8">
        <f t="shared" si="0"/>
        <v>16449613.929999998</v>
      </c>
      <c r="W8" s="8">
        <f>SUM(B8:V8)</f>
        <v>375225254.15000004</v>
      </c>
    </row>
    <row r="9" ht="36" customHeight="1"/>
    <row r="10" ht="36" customHeight="1"/>
    <row r="11" spans="1:17" ht="19.5" customHeight="1">
      <c r="A11" s="18" t="s">
        <v>15</v>
      </c>
      <c r="B11" s="18" t="s">
        <v>21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 t="s">
        <v>13</v>
      </c>
    </row>
    <row r="12" spans="1:17" ht="54" customHeight="1">
      <c r="A12" s="18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8"/>
    </row>
    <row r="13" spans="1:17" ht="25.5" customHeight="1">
      <c r="A13" s="18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8"/>
    </row>
    <row r="14" spans="1:85" ht="27" customHeight="1">
      <c r="A14" s="10" t="s">
        <v>8</v>
      </c>
      <c r="B14" s="11">
        <v>21924299.468000006</v>
      </c>
      <c r="C14" s="11">
        <v>5061590.9564000005</v>
      </c>
      <c r="D14" s="11">
        <v>14727785.181499999</v>
      </c>
      <c r="E14" s="11">
        <v>5523000.3182000015</v>
      </c>
      <c r="F14" s="11">
        <v>18615545.017999995</v>
      </c>
      <c r="G14" s="11">
        <v>5324395.7772</v>
      </c>
      <c r="H14" s="11">
        <v>19354087.836299997</v>
      </c>
      <c r="I14" s="11">
        <v>24063453.858000003</v>
      </c>
      <c r="J14" s="11">
        <v>3507055.1099999994</v>
      </c>
      <c r="K14" s="11">
        <v>16979922.6732</v>
      </c>
      <c r="L14" s="11">
        <v>19247703.238</v>
      </c>
      <c r="M14" s="11">
        <v>24833973.7683</v>
      </c>
      <c r="N14" s="11">
        <v>22958298.846400004</v>
      </c>
      <c r="O14" s="11">
        <v>11568761.477000004</v>
      </c>
      <c r="P14" s="11">
        <v>6520656.066</v>
      </c>
      <c r="Q14" s="11">
        <f>SUM(B14:P14)</f>
        <v>220210529.59249997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-1696972.1500000001</v>
      </c>
      <c r="C15" s="9">
        <v>-338910.34</v>
      </c>
      <c r="D15" s="9">
        <v>-1304157.7000000002</v>
      </c>
      <c r="E15" s="9">
        <v>-553926.26</v>
      </c>
      <c r="F15" s="9">
        <v>-1664098.4600000002</v>
      </c>
      <c r="G15" s="9">
        <v>-324390.23</v>
      </c>
      <c r="H15" s="9">
        <v>-1461221.2</v>
      </c>
      <c r="I15" s="9">
        <v>-1979864.1099999996</v>
      </c>
      <c r="J15" s="9">
        <v>-219798.05999999988</v>
      </c>
      <c r="K15" s="9">
        <v>909965.2399999992</v>
      </c>
      <c r="L15" s="9">
        <v>-1679465.4500000002</v>
      </c>
      <c r="M15" s="9">
        <v>-1135915.0699999996</v>
      </c>
      <c r="N15" s="9">
        <v>-1111524.3100000003</v>
      </c>
      <c r="O15" s="9">
        <v>-791134.5299999997</v>
      </c>
      <c r="P15" s="9">
        <v>-594849.92</v>
      </c>
      <c r="Q15" s="9">
        <f>SUM(B15:P15)</f>
        <v>-13946262.550000003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20227327.318000007</v>
      </c>
      <c r="C16" s="8">
        <f aca="true" t="shared" si="1" ref="C16:K16">+C14+C15</f>
        <v>4722680.616400001</v>
      </c>
      <c r="D16" s="8">
        <f>+D14+D15</f>
        <v>13423627.4815</v>
      </c>
      <c r="E16" s="8">
        <f>+E14+E15</f>
        <v>4969074.058200002</v>
      </c>
      <c r="F16" s="8">
        <f t="shared" si="1"/>
        <v>16951446.557999995</v>
      </c>
      <c r="G16" s="8">
        <f t="shared" si="1"/>
        <v>5000005.5472</v>
      </c>
      <c r="H16" s="8">
        <f t="shared" si="1"/>
        <v>17892866.636299998</v>
      </c>
      <c r="I16" s="8">
        <f t="shared" si="1"/>
        <v>22083589.748000003</v>
      </c>
      <c r="J16" s="8">
        <f t="shared" si="1"/>
        <v>3287257.0499999993</v>
      </c>
      <c r="K16" s="8">
        <f t="shared" si="1"/>
        <v>17889887.9132</v>
      </c>
      <c r="L16" s="8">
        <f aca="true" t="shared" si="2" ref="L16:Q16">+L14+L15</f>
        <v>17568237.788000003</v>
      </c>
      <c r="M16" s="8">
        <f t="shared" si="2"/>
        <v>23698058.6983</v>
      </c>
      <c r="N16" s="8">
        <f t="shared" si="2"/>
        <v>21846774.536400005</v>
      </c>
      <c r="O16" s="8">
        <f t="shared" si="2"/>
        <v>10777626.947000004</v>
      </c>
      <c r="P16" s="8">
        <f t="shared" si="2"/>
        <v>5925806.146</v>
      </c>
      <c r="Q16" s="8">
        <f t="shared" si="2"/>
        <v>206264267.04249996</v>
      </c>
    </row>
    <row r="17" ht="13.5">
      <c r="P17" s="13"/>
    </row>
    <row r="18" spans="13:16" ht="13.5">
      <c r="M18" s="12"/>
      <c r="P18" s="13"/>
    </row>
    <row r="19" ht="13.5">
      <c r="Q19" s="22"/>
    </row>
    <row r="20" ht="13.5">
      <c r="P20" s="13"/>
    </row>
    <row r="21" ht="13.5">
      <c r="P21" s="13"/>
    </row>
  </sheetData>
  <sheetProtection/>
  <mergeCells count="7">
    <mergeCell ref="A1:W1"/>
    <mergeCell ref="B11:P11"/>
    <mergeCell ref="Q11:Q13"/>
    <mergeCell ref="A4:A5"/>
    <mergeCell ref="A11:A13"/>
    <mergeCell ref="A2:W2"/>
    <mergeCell ref="W4:W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2021-04-27T14:54:05Z</dcterms:modified>
  <cp:category/>
  <cp:version/>
  <cp:contentType/>
  <cp:contentStatus/>
</cp:coreProperties>
</file>