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<sst xmlns="http://schemas.openxmlformats.org/spreadsheetml/2006/main" count="69" uniqueCount="54">
  <si>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</si>
  <si>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</si>
  <si>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</si>
  <si>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</si>
  <si>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</si>
  <si>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</si>
  <si>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</si>
  <si>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</si>
  <si>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</si>
  <si>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</si>
  <si>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</si>
  <si>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</si>
  <si>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</si>
  <si>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</si>
  <si>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</si>
  <si>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</si>
  <si>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</si>
  <si>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</si>
  <si>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</si>
  <si>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</si>
  <si>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</si>
  <si>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</si>
  <si>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</si>
  <si>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</si>
  <si>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</si>
  <si>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</si>
  <si>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</si>
  <si>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</si>
  <si>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</si>
  <si>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</si>
  <si>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</si>
  <si>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</si>
  <si>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</si>
  <si>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</si>
  <si>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</si>
  <si>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</si>
  <si>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</si>
  <si>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</si>
  <si>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</si>
  <si>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</si>
  <si>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</si>
  <si>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</si>
  <si>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</si>
  <si>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</si>
  <si>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</si>
  <si>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</si>
  <si>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</si>
  <si>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</si>
  <si>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</si>
  <si>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</si>
  <si>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</si>
  <si>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</si>
  <si>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</si>
  <si>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OPERAÇÃO 14/07/19 - VENCIMENTO 19/07/19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</si>
</sst>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5" ht="46.5" customHeight="1">
      <c r="A4" s="17" t="s">
        <v>10</v>
      </c>
      <c r="B4" s="6" t="s">
        <v>7</v>
      </c>
      <c r="C4" s="6" t="s">
        <v>8</v>
      </c>
      <c r="D4" s="6" t="s">
        <v>35</v>
      </c>
      <c r="E4" s="6" t="s">
        <v>16</v>
      </c>
      <c r="F4" s="6" t="s">
        <v>17</v>
      </c>
      <c r="G4" s="6" t="s">
        <v>33</v>
      </c>
      <c r="H4" s="6" t="s">
        <v>30</v>
      </c>
      <c r="I4" s="6" t="s">
        <v>34</v>
      </c>
      <c r="J4" s="6" t="s">
        <v>31</v>
      </c>
      <c r="K4" s="6" t="s">
        <v>32</v>
      </c>
      <c r="L4" s="6" t="s">
        <v>35</v>
      </c>
      <c r="M4" s="6" t="s">
        <v>37</v>
      </c>
      <c r="N4" s="6" t="s">
        <v>9</v>
      </c>
      <c r="O4" s="20" t="s">
        <v>11</v>
      </c>
    </row>
    <row r="5" spans="1:15" ht="31.5" customHeight="1">
      <c r="A5" s="17"/>
      <c r="B5" s="3" t="s">
        <v>0</v>
      </c>
      <c r="C5" s="3" t="s">
        <v>1</v>
      </c>
      <c r="D5" s="3" t="s">
        <v>2</v>
      </c>
      <c r="E5" s="3" t="s">
        <v>29</v>
      </c>
      <c r="F5" s="3" t="s">
        <v>29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21"/>
    </row>
    <row r="6" spans="1:20" ht="27" customHeight="1">
      <c r="A6" s="10" t="s">
        <v>13</v>
      </c>
      <c r="B6" s="11">
        <v>488516.73</v>
      </c>
      <c r="C6" s="11">
        <v>778409.12</v>
      </c>
      <c r="D6" s="11">
        <v>826037.28</v>
      </c>
      <c r="E6" s="11">
        <v>129713.5</v>
      </c>
      <c r="F6" s="11">
        <v>340813.29</v>
      </c>
      <c r="G6" s="11">
        <v>433491.62</v>
      </c>
      <c r="H6" s="11">
        <v>402651.98</v>
      </c>
      <c r="I6" s="11">
        <v>338544.68</v>
      </c>
      <c r="J6" s="11">
        <v>95239.66</v>
      </c>
      <c r="K6" s="11">
        <v>132834.52</v>
      </c>
      <c r="L6" s="11">
        <v>294827.52</v>
      </c>
      <c r="M6" s="11">
        <v>441840.04</v>
      </c>
      <c r="N6" s="11">
        <v>412365.23</v>
      </c>
      <c r="O6" s="11">
        <f>SUM(B6:N6)</f>
        <v>5115285.17</v>
      </c>
      <c r="S6"/>
      <c r="T6"/>
    </row>
    <row r="7" spans="1:20" ht="27" customHeight="1">
      <c r="A7" s="2" t="s">
        <v>14</v>
      </c>
      <c r="B7" s="9">
        <v>-51802.1</v>
      </c>
      <c r="C7" s="9">
        <v>-84067.83</v>
      </c>
      <c r="D7" s="9">
        <v>-74163.45</v>
      </c>
      <c r="E7" s="9">
        <v>-59362.04</v>
      </c>
      <c r="F7" s="9">
        <v>-33772.2</v>
      </c>
      <c r="G7" s="9">
        <v>-43434.3</v>
      </c>
      <c r="H7" s="9">
        <v>-37356.35</v>
      </c>
      <c r="I7" s="9">
        <v>-21457</v>
      </c>
      <c r="J7" s="9">
        <v>-5129.9</v>
      </c>
      <c r="K7" s="9">
        <v>-13381.6</v>
      </c>
      <c r="L7" s="9">
        <v>-18481.4</v>
      </c>
      <c r="M7" s="9">
        <v>-31463.1</v>
      </c>
      <c r="N7" s="9">
        <v>-49587.6</v>
      </c>
      <c r="O7" s="9">
        <f>SUM(B7:N7)</f>
        <v>-523458.86999999994</v>
      </c>
      <c r="S7"/>
      <c r="T7"/>
    </row>
    <row r="8" spans="1:15" ht="27" customHeight="1">
      <c r="A8" s="7" t="s">
        <v>15</v>
      </c>
      <c r="B8" s="8">
        <f>+B6+B7</f>
        <v>436714.63</v>
      </c>
      <c r="C8" s="8">
        <f>+C6+C7</f>
        <v>694341.29</v>
      </c>
      <c r="D8" s="8">
        <f aca="true" t="shared" si="0" ref="D8:N8">+D6+D7</f>
        <v>751873.8300000001</v>
      </c>
      <c r="E8" s="8">
        <f t="shared" si="0"/>
        <v>70351.45999999999</v>
      </c>
      <c r="F8" s="8">
        <f t="shared" si="0"/>
        <v>307041.08999999997</v>
      </c>
      <c r="G8" s="8">
        <f t="shared" si="0"/>
        <v>390057.32</v>
      </c>
      <c r="H8" s="8">
        <f t="shared" si="0"/>
        <v>365295.63</v>
      </c>
      <c r="I8" s="8">
        <f t="shared" si="0"/>
        <v>317087.68</v>
      </c>
      <c r="J8" s="8">
        <f t="shared" si="0"/>
        <v>90109.76000000001</v>
      </c>
      <c r="K8" s="8">
        <f t="shared" si="0"/>
        <v>119452.91999999998</v>
      </c>
      <c r="L8" s="8">
        <f t="shared" si="0"/>
        <v>276346.12</v>
      </c>
      <c r="M8" s="8">
        <f t="shared" si="0"/>
        <v>410376.94</v>
      </c>
      <c r="N8" s="8">
        <f t="shared" si="0"/>
        <v>362777.63</v>
      </c>
      <c r="O8" s="8">
        <f>SUM(B8:N8)</f>
        <v>4591826.3</v>
      </c>
    </row>
    <row r="9" ht="36" customHeight="1"/>
    <row r="10" ht="36" customHeight="1"/>
    <row r="11" spans="1:17" ht="19.5" customHeight="1">
      <c r="A11" s="17" t="s">
        <v>20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18</v>
      </c>
    </row>
    <row r="12" spans="1:17" ht="54" customHeight="1">
      <c r="A12" s="17"/>
      <c r="B12" s="4" t="s">
        <v>38</v>
      </c>
      <c r="C12" s="4" t="s">
        <v>39</v>
      </c>
      <c r="D12" s="4" t="s">
        <v>38</v>
      </c>
      <c r="E12" s="4" t="s">
        <v>39</v>
      </c>
      <c r="F12" s="4" t="s">
        <v>19</v>
      </c>
      <c r="G12" s="4" t="s">
        <v>36</v>
      </c>
      <c r="H12" s="4" t="s">
        <v>21</v>
      </c>
      <c r="I12" s="4" t="s">
        <v>27</v>
      </c>
      <c r="J12" s="4" t="s">
        <v>19</v>
      </c>
      <c r="K12" s="4" t="s">
        <v>28</v>
      </c>
      <c r="L12" s="4" t="s">
        <v>23</v>
      </c>
      <c r="M12" s="4" t="s">
        <v>22</v>
      </c>
      <c r="N12" s="4" t="s">
        <v>22</v>
      </c>
      <c r="O12" s="4" t="s">
        <v>24</v>
      </c>
      <c r="P12" s="4" t="s">
        <v>25</v>
      </c>
      <c r="Q12" s="17"/>
    </row>
    <row r="13" spans="1:17" ht="25.5" customHeight="1">
      <c r="A13" s="17"/>
      <c r="B13" s="3" t="s">
        <v>40</v>
      </c>
      <c r="C13" s="3" t="s">
        <v>40</v>
      </c>
      <c r="D13" s="3" t="s">
        <v>41</v>
      </c>
      <c r="E13" s="3" t="s">
        <v>41</v>
      </c>
      <c r="F13" s="3" t="s">
        <v>42</v>
      </c>
      <c r="G13" s="3" t="s">
        <v>43</v>
      </c>
      <c r="H13" s="3" t="s">
        <v>44</v>
      </c>
      <c r="I13" s="3" t="s">
        <v>45</v>
      </c>
      <c r="J13" s="16" t="s">
        <v>46</v>
      </c>
      <c r="K13" s="16" t="s">
        <v>47</v>
      </c>
      <c r="L13" s="3" t="s">
        <v>48</v>
      </c>
      <c r="M13" s="3" t="s">
        <v>49</v>
      </c>
      <c r="N13" s="3" t="s">
        <v>50</v>
      </c>
      <c r="O13" s="3" t="s">
        <v>51</v>
      </c>
      <c r="P13" s="3" t="s">
        <v>52</v>
      </c>
      <c r="Q13" s="17"/>
    </row>
    <row r="14" spans="1:85" ht="27" customHeight="1">
      <c r="A14" s="10" t="s">
        <v>13</v>
      </c>
      <c r="B14" s="11">
        <v>345300.58930000005</v>
      </c>
      <c r="C14" s="11">
        <v>82485.7728</v>
      </c>
      <c r="D14" s="11">
        <v>220545.361</v>
      </c>
      <c r="E14" s="11">
        <v>76876.4696</v>
      </c>
      <c r="F14" s="11">
        <v>315906.09400000004</v>
      </c>
      <c r="G14" s="11">
        <v>78872.724</v>
      </c>
      <c r="H14" s="11">
        <v>341064.6868</v>
      </c>
      <c r="I14" s="11">
        <v>369369.3774</v>
      </c>
      <c r="J14" s="11">
        <v>41124.585</v>
      </c>
      <c r="K14" s="11">
        <v>258138.301</v>
      </c>
      <c r="L14" s="11">
        <v>335120.68899999995</v>
      </c>
      <c r="M14" s="11">
        <v>427469.8986</v>
      </c>
      <c r="N14" s="11">
        <v>425317.4636</v>
      </c>
      <c r="O14" s="11">
        <v>172950.794</v>
      </c>
      <c r="P14" s="11">
        <v>86206.6698</v>
      </c>
      <c r="Q14" s="11">
        <f>SUM(B14:P14)</f>
        <v>3576749.4758999995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14</v>
      </c>
      <c r="B15" s="9">
        <v>-41258.5</v>
      </c>
      <c r="C15" s="9">
        <v>-8488.2</v>
      </c>
      <c r="D15" s="9">
        <v>-31200.8</v>
      </c>
      <c r="E15" s="9">
        <v>-10234</v>
      </c>
      <c r="F15" s="9">
        <v>-43742.15</v>
      </c>
      <c r="G15" s="9">
        <v>-5572.8</v>
      </c>
      <c r="H15" s="9">
        <v>-33191.7</v>
      </c>
      <c r="I15" s="9">
        <v>-51939.7</v>
      </c>
      <c r="J15" s="9">
        <v>-5590</v>
      </c>
      <c r="K15" s="9">
        <v>-38248.5</v>
      </c>
      <c r="L15" s="9">
        <v>-35978.1</v>
      </c>
      <c r="M15" s="9">
        <v>-37616.4</v>
      </c>
      <c r="N15" s="9">
        <v>-33918.4</v>
      </c>
      <c r="O15" s="9">
        <v>-14155.6</v>
      </c>
      <c r="P15" s="9">
        <v>-9296.6</v>
      </c>
      <c r="Q15" s="9">
        <f>SUM(B15:P15)</f>
        <v>-400431.44999999995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15</v>
      </c>
      <c r="B16" s="8">
        <f>+B14+B15</f>
        <v>304042.08930000005</v>
      </c>
      <c r="C16" s="8">
        <f aca="true" t="shared" si="1" ref="C16:K16">+C14+C15</f>
        <v>73997.57280000001</v>
      </c>
      <c r="D16" s="8">
        <f>+D14+D15</f>
        <v>189344.56100000002</v>
      </c>
      <c r="E16" s="8">
        <f>+E14+E15</f>
        <v>66642.4696</v>
      </c>
      <c r="F16" s="8">
        <f t="shared" si="1"/>
        <v>272163.944</v>
      </c>
      <c r="G16" s="8">
        <f t="shared" si="1"/>
        <v>73299.924</v>
      </c>
      <c r="H16" s="8">
        <f t="shared" si="1"/>
        <v>307872.9868</v>
      </c>
      <c r="I16" s="8">
        <f t="shared" si="1"/>
        <v>317429.6774</v>
      </c>
      <c r="J16" s="8">
        <f t="shared" si="1"/>
        <v>35534.585</v>
      </c>
      <c r="K16" s="8">
        <f t="shared" si="1"/>
        <v>219889.801</v>
      </c>
      <c r="L16" s="8">
        <f aca="true" t="shared" si="2" ref="L16:Q16">+L14+L15</f>
        <v>299142.589</v>
      </c>
      <c r="M16" s="8">
        <f t="shared" si="2"/>
        <v>389853.4986</v>
      </c>
      <c r="N16" s="8">
        <f t="shared" si="2"/>
        <v>391399.0636</v>
      </c>
      <c r="O16" s="8">
        <f t="shared" si="2"/>
        <v>158795.194</v>
      </c>
      <c r="P16" s="8">
        <f t="shared" si="2"/>
        <v>76910.0698</v>
      </c>
      <c r="Q16" s="8">
        <f t="shared" si="2"/>
        <v>3176318.0259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O4:O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2019-07-18T21:15:05Z</dcterms:modified>
  <cp:category/>
  <cp:version/>
  <cp:contentType/>
  <cp:contentStatus/>
</cp:coreProperties>
</file>