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<sst xmlns="http://schemas.openxmlformats.org/spreadsheetml/2006/main" count="69" uniqueCount="54">
  <si>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</si>
  <si>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</si>
  <si>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</si>
  <si>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</si>
  <si>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</si>
  <si>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</si>
  <si>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</si>
  <si>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</si>
  <si>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</si>
  <si>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</si>
  <si>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</si>
  <si>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</si>
  <si>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</si>
  <si>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</si>
  <si>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</si>
  <si>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</si>
  <si>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</si>
  <si>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</si>
  <si>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</si>
  <si>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</si>
  <si>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</si>
  <si>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</si>
  <si>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</si>
  <si>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</si>
  <si>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</si>
  <si>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</si>
  <si>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</si>
  <si>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</si>
  <si>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</si>
  <si>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</si>
  <si>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</si>
  <si>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</si>
  <si>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</si>
  <si>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</si>
  <si>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</si>
  <si>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</si>
  <si>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</si>
  <si>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</si>
  <si>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</si>
  <si>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</si>
  <si>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</si>
  <si>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</si>
  <si>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</si>
  <si>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</si>
  <si>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</si>
  <si>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</si>
  <si>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</si>
  <si>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</si>
  <si>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</si>
  <si>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</si>
  <si>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</si>
  <si>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</si>
  <si>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</si>
  <si>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08/07/19 - VENCIMENTO 16/07/19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</si>
</sst>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0" ht="27" customHeight="1">
      <c r="A6" s="10" t="s">
        <v>13</v>
      </c>
      <c r="B6" s="11">
        <v>1342262.21</v>
      </c>
      <c r="C6" s="11">
        <v>1886834.92</v>
      </c>
      <c r="D6" s="11">
        <v>2157870.76</v>
      </c>
      <c r="E6" s="11">
        <v>449650.22</v>
      </c>
      <c r="F6" s="11">
        <v>726540.53</v>
      </c>
      <c r="G6" s="11">
        <v>1200482.0499999998</v>
      </c>
      <c r="H6" s="11">
        <v>970424.03</v>
      </c>
      <c r="I6" s="11">
        <v>798968.51</v>
      </c>
      <c r="J6" s="11">
        <v>303355.98</v>
      </c>
      <c r="K6" s="11">
        <v>318355.94000000006</v>
      </c>
      <c r="L6" s="11">
        <v>713321.9800000001</v>
      </c>
      <c r="M6" s="11">
        <v>1027836.7999999999</v>
      </c>
      <c r="N6" s="11">
        <v>1144391.48</v>
      </c>
      <c r="O6" s="11">
        <f>SUM(B6:N6)</f>
        <v>13040295.41</v>
      </c>
      <c r="S6"/>
      <c r="T6"/>
    </row>
    <row r="7" spans="1:20" ht="27" customHeight="1">
      <c r="A7" s="2" t="s">
        <v>14</v>
      </c>
      <c r="B7" s="9">
        <v>-281986.2400000002</v>
      </c>
      <c r="C7" s="9">
        <v>-199369.47999999998</v>
      </c>
      <c r="D7" s="9">
        <v>-228268.30000000005</v>
      </c>
      <c r="E7" s="9">
        <v>-142179.74</v>
      </c>
      <c r="F7" s="9">
        <v>-67341.01000000001</v>
      </c>
      <c r="G7" s="9">
        <v>-295716.78</v>
      </c>
      <c r="H7" s="9">
        <v>-88370.26000000001</v>
      </c>
      <c r="I7" s="9">
        <v>-243592.32000000007</v>
      </c>
      <c r="J7" s="9">
        <v>-43563.46999999997</v>
      </c>
      <c r="K7" s="9">
        <v>-54174.880000000005</v>
      </c>
      <c r="L7" s="9">
        <v>-89204.40999999992</v>
      </c>
      <c r="M7" s="9">
        <v>-143444.01</v>
      </c>
      <c r="N7" s="9">
        <v>-143360.49</v>
      </c>
      <c r="O7" s="9">
        <f>SUM(B7:N7)</f>
        <v>-2020571.3900000004</v>
      </c>
      <c r="S7"/>
      <c r="T7"/>
    </row>
    <row r="8" spans="1:15" ht="27" customHeight="1">
      <c r="A8" s="7" t="s">
        <v>15</v>
      </c>
      <c r="B8" s="8">
        <f>B6+B7</f>
        <v>1060275.9699999997</v>
      </c>
      <c r="C8" s="8">
        <f aca="true" t="shared" si="0" ref="C8:N8">C6+C7</f>
        <v>1687465.44</v>
      </c>
      <c r="D8" s="8">
        <f t="shared" si="0"/>
        <v>1929602.4599999997</v>
      </c>
      <c r="E8" s="8">
        <f t="shared" si="0"/>
        <v>307470.48</v>
      </c>
      <c r="F8" s="8">
        <f t="shared" si="0"/>
        <v>659199.52</v>
      </c>
      <c r="G8" s="8">
        <f t="shared" si="0"/>
        <v>904765.2699999998</v>
      </c>
      <c r="H8" s="8">
        <f t="shared" si="0"/>
        <v>882053.77</v>
      </c>
      <c r="I8" s="8">
        <f t="shared" si="0"/>
        <v>555376.19</v>
      </c>
      <c r="J8" s="8">
        <f t="shared" si="0"/>
        <v>259792.51</v>
      </c>
      <c r="K8" s="8">
        <f t="shared" si="0"/>
        <v>264181.06000000006</v>
      </c>
      <c r="L8" s="8">
        <f t="shared" si="0"/>
        <v>624117.5700000002</v>
      </c>
      <c r="M8" s="8">
        <f t="shared" si="0"/>
        <v>884392.7899999999</v>
      </c>
      <c r="N8" s="8">
        <f t="shared" si="0"/>
        <v>1001030.99</v>
      </c>
      <c r="O8" s="8">
        <f>SUM(B8:N8)</f>
        <v>11019724.019999998</v>
      </c>
    </row>
    <row r="9" ht="36" customHeight="1"/>
    <row r="10" ht="36" customHeight="1"/>
    <row r="11" spans="1:17" ht="19.5" customHeight="1">
      <c r="A11" s="17" t="s">
        <v>20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18</v>
      </c>
    </row>
    <row r="12" spans="1:17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7"/>
    </row>
    <row r="13" spans="1:17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7"/>
    </row>
    <row r="14" spans="1:85" ht="27" customHeight="1">
      <c r="A14" s="10" t="s">
        <v>13</v>
      </c>
      <c r="B14" s="11">
        <v>733237.88</v>
      </c>
      <c r="C14" s="11">
        <v>156364.78</v>
      </c>
      <c r="D14" s="11">
        <v>493116.76</v>
      </c>
      <c r="E14" s="11">
        <v>188319.17</v>
      </c>
      <c r="F14" s="11">
        <v>617689.33</v>
      </c>
      <c r="G14" s="11">
        <v>181238.72</v>
      </c>
      <c r="H14" s="11">
        <v>624264.28</v>
      </c>
      <c r="I14" s="11">
        <v>780170.64</v>
      </c>
      <c r="J14" s="11">
        <v>95741.1</v>
      </c>
      <c r="K14" s="11">
        <v>380349.41</v>
      </c>
      <c r="L14" s="11">
        <v>634153.81</v>
      </c>
      <c r="M14" s="11">
        <v>811368.84</v>
      </c>
      <c r="N14" s="11">
        <v>762715.57</v>
      </c>
      <c r="O14" s="11">
        <v>373338.59</v>
      </c>
      <c r="P14" s="11">
        <v>216917.45</v>
      </c>
      <c r="Q14" s="11">
        <f>SUM(B14:P14)</f>
        <v>7048986.330000001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-66241.5</v>
      </c>
      <c r="C15" s="9">
        <v>-11326.2</v>
      </c>
      <c r="D15" s="9">
        <v>-55018.5</v>
      </c>
      <c r="E15" s="9">
        <v>-21147.4</v>
      </c>
      <c r="F15" s="9">
        <v>-56635.3</v>
      </c>
      <c r="G15" s="9">
        <v>-12061.5</v>
      </c>
      <c r="H15" s="9">
        <v>-49574.7</v>
      </c>
      <c r="I15" s="9">
        <v>-85729.1</v>
      </c>
      <c r="J15" s="9">
        <v>-10388.8</v>
      </c>
      <c r="K15" s="9">
        <v>-46177.7</v>
      </c>
      <c r="L15" s="9">
        <v>-61227.7</v>
      </c>
      <c r="M15" s="9">
        <v>-54743.3</v>
      </c>
      <c r="N15" s="9">
        <v>-52593.3</v>
      </c>
      <c r="O15" s="9">
        <v>-29657.1</v>
      </c>
      <c r="P15" s="9">
        <v>-23129.7</v>
      </c>
      <c r="Q15" s="9">
        <f>SUM(B15:P15)</f>
        <v>-635651.8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666996.38</v>
      </c>
      <c r="C16" s="8">
        <f aca="true" t="shared" si="1" ref="C16:K16">+C14+C15</f>
        <v>145038.58</v>
      </c>
      <c r="D16" s="8">
        <f>+D14+D15</f>
        <v>438098.26</v>
      </c>
      <c r="E16" s="8">
        <f>+E14+E15</f>
        <v>167171.77000000002</v>
      </c>
      <c r="F16" s="8">
        <f t="shared" si="1"/>
        <v>561054.0299999999</v>
      </c>
      <c r="G16" s="8">
        <f t="shared" si="1"/>
        <v>169177.22</v>
      </c>
      <c r="H16" s="8">
        <f t="shared" si="1"/>
        <v>574689.5800000001</v>
      </c>
      <c r="I16" s="8">
        <f t="shared" si="1"/>
        <v>694441.54</v>
      </c>
      <c r="J16" s="8">
        <f t="shared" si="1"/>
        <v>85352.3</v>
      </c>
      <c r="K16" s="8">
        <f t="shared" si="1"/>
        <v>334171.70999999996</v>
      </c>
      <c r="L16" s="8">
        <f aca="true" t="shared" si="2" ref="L16:Q16">+L14+L15</f>
        <v>572926.1100000001</v>
      </c>
      <c r="M16" s="8">
        <f t="shared" si="2"/>
        <v>756625.5399999999</v>
      </c>
      <c r="N16" s="8">
        <f t="shared" si="2"/>
        <v>710122.2699999999</v>
      </c>
      <c r="O16" s="8">
        <f t="shared" si="2"/>
        <v>343681.49000000005</v>
      </c>
      <c r="P16" s="8">
        <f t="shared" si="2"/>
        <v>193787.75</v>
      </c>
      <c r="Q16" s="8">
        <f t="shared" si="2"/>
        <v>6413334.530000001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2019-07-15T19:29:11Z</dcterms:modified>
  <cp:category/>
  <cp:version/>
  <cp:contentType/>
  <cp:contentStatus/>
</cp:coreProperties>
</file>