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<sst xmlns="http://schemas.openxmlformats.org/spreadsheetml/2006/main" count="69" uniqueCount="54">
  <si>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</si>
  <si>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</si>
  <si>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</si>
  <si>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</si>
  <si>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</si>
  <si>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</si>
  <si>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</si>
  <si>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</si>
  <si>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</si>
  <si>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</si>
  <si>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</si>
  <si>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</si>
  <si>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</si>
  <si>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</si>
  <si>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</si>
  <si>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</si>
  <si>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</si>
  <si>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</si>
  <si>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</si>
  <si>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</si>
  <si>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</si>
  <si>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</si>
  <si>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</si>
  <si>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</si>
  <si>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</si>
  <si>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</si>
  <si>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</si>
  <si>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</si>
  <si>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</si>
  <si>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</si>
  <si>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</si>
  <si>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</si>
  <si>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</si>
  <si>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</si>
  <si>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</si>
  <si>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</si>
  <si>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</si>
  <si>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</si>
  <si>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</si>
  <si>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</si>
  <si>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</si>
  <si>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</si>
  <si>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</si>
  <si>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</si>
  <si>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</si>
  <si>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</si>
  <si>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</si>
  <si>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</si>
  <si>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</si>
  <si>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</si>
  <si>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</si>
  <si>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</si>
  <si>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</si>
  <si>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OPERAÇÃO 06/07/19 - VENCIMENTO 15/07/19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</si>
</sst>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5" ht="46.5" customHeight="1">
      <c r="A4" s="17" t="s">
        <v>10</v>
      </c>
      <c r="B4" s="6" t="s">
        <v>7</v>
      </c>
      <c r="C4" s="6" t="s">
        <v>8</v>
      </c>
      <c r="D4" s="6" t="s">
        <v>35</v>
      </c>
      <c r="E4" s="6" t="s">
        <v>16</v>
      </c>
      <c r="F4" s="6" t="s">
        <v>17</v>
      </c>
      <c r="G4" s="6" t="s">
        <v>33</v>
      </c>
      <c r="H4" s="6" t="s">
        <v>30</v>
      </c>
      <c r="I4" s="6" t="s">
        <v>34</v>
      </c>
      <c r="J4" s="6" t="s">
        <v>31</v>
      </c>
      <c r="K4" s="6" t="s">
        <v>32</v>
      </c>
      <c r="L4" s="6" t="s">
        <v>35</v>
      </c>
      <c r="M4" s="6" t="s">
        <v>37</v>
      </c>
      <c r="N4" s="6" t="s">
        <v>9</v>
      </c>
      <c r="O4" s="20" t="s">
        <v>11</v>
      </c>
    </row>
    <row r="5" spans="1:15" ht="31.5" customHeight="1">
      <c r="A5" s="17"/>
      <c r="B5" s="3" t="s">
        <v>0</v>
      </c>
      <c r="C5" s="3" t="s">
        <v>1</v>
      </c>
      <c r="D5" s="3" t="s">
        <v>2</v>
      </c>
      <c r="E5" s="3" t="s">
        <v>29</v>
      </c>
      <c r="F5" s="3" t="s">
        <v>29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21"/>
    </row>
    <row r="6" spans="1:20" ht="27" customHeight="1">
      <c r="A6" s="10" t="s">
        <v>13</v>
      </c>
      <c r="B6" s="11">
        <v>937621.9500000001</v>
      </c>
      <c r="C6" s="11">
        <v>1385753.73</v>
      </c>
      <c r="D6" s="11">
        <v>1553506.88</v>
      </c>
      <c r="E6" s="11">
        <v>289156.63</v>
      </c>
      <c r="F6" s="11">
        <v>576405.5700000001</v>
      </c>
      <c r="G6" s="11">
        <v>793743.94</v>
      </c>
      <c r="H6" s="11">
        <v>645846.79</v>
      </c>
      <c r="I6" s="11">
        <v>580474.89</v>
      </c>
      <c r="J6" s="11">
        <v>156419.85</v>
      </c>
      <c r="K6" s="11">
        <v>218553.13999999998</v>
      </c>
      <c r="L6" s="11">
        <v>522086.26999999996</v>
      </c>
      <c r="M6" s="11">
        <v>699095.08</v>
      </c>
      <c r="N6" s="11">
        <v>731329.44</v>
      </c>
      <c r="O6" s="11">
        <f>SUM(B6:N6)</f>
        <v>9089994.159999998</v>
      </c>
      <c r="S6"/>
      <c r="T6"/>
    </row>
    <row r="7" spans="1:20" ht="27" customHeight="1">
      <c r="A7" s="2" t="s">
        <v>14</v>
      </c>
      <c r="B7" s="9">
        <v>-104748</v>
      </c>
      <c r="C7" s="9">
        <v>-155783.22999999998</v>
      </c>
      <c r="D7" s="9">
        <v>-141398.25</v>
      </c>
      <c r="E7" s="9">
        <v>-71986.84</v>
      </c>
      <c r="F7" s="9">
        <v>-55207.70000000001</v>
      </c>
      <c r="G7" s="9">
        <v>-83506</v>
      </c>
      <c r="H7" s="9">
        <v>-57764.15000000002</v>
      </c>
      <c r="I7" s="9">
        <v>-37367</v>
      </c>
      <c r="J7" s="9">
        <v>-10597.659999999974</v>
      </c>
      <c r="K7" s="9">
        <v>-210712.93</v>
      </c>
      <c r="L7" s="9">
        <v>-32297.29999999999</v>
      </c>
      <c r="M7" s="9">
        <v>-50795.90000000002</v>
      </c>
      <c r="N7" s="9">
        <v>-95227.80000000005</v>
      </c>
      <c r="O7" s="9">
        <f>SUM(B7:N7)</f>
        <v>-1107392.7600000002</v>
      </c>
      <c r="S7"/>
      <c r="T7"/>
    </row>
    <row r="8" spans="1:15" ht="27" customHeight="1">
      <c r="A8" s="7" t="s">
        <v>15</v>
      </c>
      <c r="B8" s="8">
        <f>B6+B7</f>
        <v>832873.9500000001</v>
      </c>
      <c r="C8" s="8">
        <f aca="true" t="shared" si="0" ref="C8:N8">C6+C7</f>
        <v>1229970.5</v>
      </c>
      <c r="D8" s="8">
        <f t="shared" si="0"/>
        <v>1412108.63</v>
      </c>
      <c r="E8" s="8">
        <f t="shared" si="0"/>
        <v>217169.79</v>
      </c>
      <c r="F8" s="8">
        <f t="shared" si="0"/>
        <v>521197.87000000005</v>
      </c>
      <c r="G8" s="8">
        <f t="shared" si="0"/>
        <v>710237.94</v>
      </c>
      <c r="H8" s="8">
        <f t="shared" si="0"/>
        <v>588082.64</v>
      </c>
      <c r="I8" s="8">
        <f t="shared" si="0"/>
        <v>543107.89</v>
      </c>
      <c r="J8" s="8">
        <f t="shared" si="0"/>
        <v>145822.19000000003</v>
      </c>
      <c r="K8" s="8">
        <f t="shared" si="0"/>
        <v>7840.209999999992</v>
      </c>
      <c r="L8" s="8">
        <f t="shared" si="0"/>
        <v>489788.97</v>
      </c>
      <c r="M8" s="8">
        <f t="shared" si="0"/>
        <v>648299.1799999999</v>
      </c>
      <c r="N8" s="8">
        <f t="shared" si="0"/>
        <v>636101.6399999999</v>
      </c>
      <c r="O8" s="8">
        <f>SUM(B8:N8)</f>
        <v>7982601.3999999985</v>
      </c>
    </row>
    <row r="9" ht="36" customHeight="1"/>
    <row r="10" ht="36" customHeight="1"/>
    <row r="11" spans="1:17" ht="19.5" customHeight="1">
      <c r="A11" s="17" t="s">
        <v>20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18</v>
      </c>
    </row>
    <row r="12" spans="1:17" ht="54" customHeight="1">
      <c r="A12" s="17"/>
      <c r="B12" s="4" t="s">
        <v>38</v>
      </c>
      <c r="C12" s="4" t="s">
        <v>39</v>
      </c>
      <c r="D12" s="4" t="s">
        <v>38</v>
      </c>
      <c r="E12" s="4" t="s">
        <v>39</v>
      </c>
      <c r="F12" s="4" t="s">
        <v>19</v>
      </c>
      <c r="G12" s="4" t="s">
        <v>36</v>
      </c>
      <c r="H12" s="4" t="s">
        <v>21</v>
      </c>
      <c r="I12" s="4" t="s">
        <v>27</v>
      </c>
      <c r="J12" s="4" t="s">
        <v>19</v>
      </c>
      <c r="K12" s="4" t="s">
        <v>28</v>
      </c>
      <c r="L12" s="4" t="s">
        <v>23</v>
      </c>
      <c r="M12" s="4" t="s">
        <v>22</v>
      </c>
      <c r="N12" s="4" t="s">
        <v>22</v>
      </c>
      <c r="O12" s="4" t="s">
        <v>24</v>
      </c>
      <c r="P12" s="4" t="s">
        <v>25</v>
      </c>
      <c r="Q12" s="17"/>
    </row>
    <row r="13" spans="1:17" ht="25.5" customHeight="1">
      <c r="A13" s="17"/>
      <c r="B13" s="3" t="s">
        <v>40</v>
      </c>
      <c r="C13" s="3" t="s">
        <v>40</v>
      </c>
      <c r="D13" s="3" t="s">
        <v>41</v>
      </c>
      <c r="E13" s="3" t="s">
        <v>41</v>
      </c>
      <c r="F13" s="3" t="s">
        <v>42</v>
      </c>
      <c r="G13" s="3" t="s">
        <v>43</v>
      </c>
      <c r="H13" s="3" t="s">
        <v>44</v>
      </c>
      <c r="I13" s="3" t="s">
        <v>45</v>
      </c>
      <c r="J13" s="16" t="s">
        <v>46</v>
      </c>
      <c r="K13" s="16" t="s">
        <v>47</v>
      </c>
      <c r="L13" s="3" t="s">
        <v>48</v>
      </c>
      <c r="M13" s="3" t="s">
        <v>49</v>
      </c>
      <c r="N13" s="3" t="s">
        <v>50</v>
      </c>
      <c r="O13" s="3" t="s">
        <v>51</v>
      </c>
      <c r="P13" s="3" t="s">
        <v>52</v>
      </c>
      <c r="Q13" s="17"/>
    </row>
    <row r="14" spans="1:85" ht="27" customHeight="1">
      <c r="A14" s="10" t="s">
        <v>13</v>
      </c>
      <c r="B14" s="11">
        <v>614732.39</v>
      </c>
      <c r="C14" s="11">
        <v>134819.32</v>
      </c>
      <c r="D14" s="11">
        <v>383396.79</v>
      </c>
      <c r="E14" s="11">
        <v>150195.34</v>
      </c>
      <c r="F14" s="11">
        <v>542387.25</v>
      </c>
      <c r="G14" s="11">
        <v>148619.06</v>
      </c>
      <c r="H14" s="11">
        <v>543021.05</v>
      </c>
      <c r="I14" s="11">
        <v>654100.06</v>
      </c>
      <c r="J14" s="11">
        <v>85315.29</v>
      </c>
      <c r="K14" s="11">
        <v>294802.09</v>
      </c>
      <c r="L14" s="11">
        <v>527664.55</v>
      </c>
      <c r="M14" s="11">
        <v>685831.04</v>
      </c>
      <c r="N14" s="11">
        <v>662516.77</v>
      </c>
      <c r="O14" s="11">
        <v>283877.39</v>
      </c>
      <c r="P14" s="11">
        <v>154984.35</v>
      </c>
      <c r="Q14" s="11">
        <f>SUM(B14:P14)</f>
        <v>5866262.739999999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14</v>
      </c>
      <c r="B15" s="9">
        <v>-71199.4</v>
      </c>
      <c r="C15" s="9">
        <v>-12607.6</v>
      </c>
      <c r="D15" s="9">
        <v>-53109.3</v>
      </c>
      <c r="E15" s="9">
        <v>-20880.8</v>
      </c>
      <c r="F15" s="9">
        <v>-63050.9</v>
      </c>
      <c r="G15" s="9">
        <v>-11631.5</v>
      </c>
      <c r="H15" s="9">
        <v>-54042.4</v>
      </c>
      <c r="I15" s="9">
        <v>-91491.1</v>
      </c>
      <c r="J15" s="9">
        <v>-11812.1</v>
      </c>
      <c r="K15" s="9">
        <v>-42337.8</v>
      </c>
      <c r="L15" s="9">
        <v>-60264.5</v>
      </c>
      <c r="M15" s="9">
        <v>-59533.5</v>
      </c>
      <c r="N15" s="9">
        <v>-56755.7</v>
      </c>
      <c r="O15" s="9">
        <v>-24239.1</v>
      </c>
      <c r="P15" s="9">
        <v>-19371.5</v>
      </c>
      <c r="Q15" s="9">
        <f>SUM(B15:P15)</f>
        <v>-652327.1999999998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15</v>
      </c>
      <c r="B16" s="8">
        <f>+B14+B15</f>
        <v>543532.99</v>
      </c>
      <c r="C16" s="8">
        <f aca="true" t="shared" si="1" ref="C16:K16">+C14+C15</f>
        <v>122211.72</v>
      </c>
      <c r="D16" s="8">
        <f>+D14+D15</f>
        <v>330287.49</v>
      </c>
      <c r="E16" s="8">
        <f>+E14+E15</f>
        <v>129314.54</v>
      </c>
      <c r="F16" s="8">
        <f t="shared" si="1"/>
        <v>479336.35</v>
      </c>
      <c r="G16" s="8">
        <f t="shared" si="1"/>
        <v>136987.56</v>
      </c>
      <c r="H16" s="8">
        <f t="shared" si="1"/>
        <v>488978.65</v>
      </c>
      <c r="I16" s="8">
        <f t="shared" si="1"/>
        <v>562608.9600000001</v>
      </c>
      <c r="J16" s="8">
        <f t="shared" si="1"/>
        <v>73503.18999999999</v>
      </c>
      <c r="K16" s="8">
        <f t="shared" si="1"/>
        <v>252464.29000000004</v>
      </c>
      <c r="L16" s="8">
        <f aca="true" t="shared" si="2" ref="L16:Q16">+L14+L15</f>
        <v>467400.05000000005</v>
      </c>
      <c r="M16" s="8">
        <f t="shared" si="2"/>
        <v>626297.54</v>
      </c>
      <c r="N16" s="8">
        <f t="shared" si="2"/>
        <v>605761.0700000001</v>
      </c>
      <c r="O16" s="8">
        <f t="shared" si="2"/>
        <v>259638.29</v>
      </c>
      <c r="P16" s="8">
        <f t="shared" si="2"/>
        <v>135612.85</v>
      </c>
      <c r="Q16" s="8">
        <f t="shared" si="2"/>
        <v>5213935.539999999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O4:O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2019-07-15T14:48:02Z</dcterms:modified>
  <cp:category/>
  <cp:version/>
  <cp:contentType/>
  <cp:contentStatus/>
</cp:coreProperties>
</file>