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<sst xmlns="http://schemas.openxmlformats.org/spreadsheetml/2006/main" count="69" uniqueCount="57">
  <si>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</si>
  <si>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</si>
  <si>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</si>
  <si>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</si>
  <si>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</si>
  <si>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</si>
  <si>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</si>
  <si>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</si>
  <si>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</si>
  <si>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</si>
  <si>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</si>
  <si>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</si>
  <si>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</si>
  <si>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</si>
  <si>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</si>
  <si>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</si>
  <si>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</si>
  <si>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</si>
  <si>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</si>
  <si>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</si>
  <si>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</si>
  <si>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</si>
  <si>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</si>
  <si>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</si>
  <si>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</si>
  <si>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</si>
  <si>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</si>
  <si>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</si>
  <si>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</si>
  <si>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</si>
  <si>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</si>
  <si>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</si>
  <si>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</si>
  <si>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</si>
  <si>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</si>
  <si>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</si>
  <si>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</si>
  <si>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</si>
  <si>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</si>
  <si>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</si>
  <si>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</si>
  <si>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</si>
  <si>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</si>
  <si>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</si>
  <si>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</si>
  <si>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</si>
  <si>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</si>
  <si>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</si>
  <si>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</si>
  <si>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</si>
  <si>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</si>
  <si>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</si>
  <si>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</si>
  <si>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</si>
  <si>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Consórcio Unisul</t>
  </si>
  <si>
    <t>Consórcio Sete</t>
  </si>
  <si>
    <t>OPERAÇÃO DE 01 A  31/01/19 - VENCIMENTO DE 08/01 A 07/02/19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</si>
</sst>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125" style="1" customWidth="1"/>
    <col min="7" max="7" width="15.2539062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20" width="16.125" style="1" customWidth="1"/>
    <col min="21" max="16384" width="9.00390625" style="1" customWidth="1"/>
  </cols>
  <sheetData>
    <row r="1" spans="1:19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2"/>
      <c r="S1" s="22"/>
    </row>
    <row r="2" spans="1:19" ht="39.7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1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7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54</v>
      </c>
      <c r="K4" s="6" t="s">
        <v>50</v>
      </c>
      <c r="L4" s="6" t="s">
        <v>51</v>
      </c>
      <c r="M4" s="6" t="s">
        <v>52</v>
      </c>
      <c r="N4" s="6" t="s">
        <v>53</v>
      </c>
      <c r="O4" s="6" t="s">
        <v>55</v>
      </c>
      <c r="P4" s="6" t="s">
        <v>10</v>
      </c>
      <c r="Q4" s="16" t="s">
        <v>12</v>
      </c>
    </row>
    <row r="5" spans="1:17" ht="31.5" customHeight="1">
      <c r="A5" s="18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4</v>
      </c>
      <c r="K5" s="3" t="s">
        <v>5</v>
      </c>
      <c r="L5" s="3" t="s">
        <v>5</v>
      </c>
      <c r="M5" s="3" t="s">
        <v>5</v>
      </c>
      <c r="N5" s="3" t="s">
        <v>5</v>
      </c>
      <c r="O5" s="3" t="s">
        <v>5</v>
      </c>
      <c r="P5" s="3" t="s">
        <v>6</v>
      </c>
      <c r="Q5" s="17"/>
    </row>
    <row r="6" spans="1:17" ht="27" customHeight="1">
      <c r="A6" s="11" t="s">
        <v>14</v>
      </c>
      <c r="B6" s="12">
        <v>42058618.199999996</v>
      </c>
      <c r="C6" s="12">
        <v>60704455.510000005</v>
      </c>
      <c r="D6" s="12">
        <v>67690239.89</v>
      </c>
      <c r="E6" s="12">
        <v>12495775.570000002</v>
      </c>
      <c r="F6" s="12">
        <v>23129831.300000004</v>
      </c>
      <c r="G6" s="12">
        <v>38362651.13</v>
      </c>
      <c r="H6" s="12">
        <v>24646488.340000004</v>
      </c>
      <c r="I6" s="12">
        <v>12141757.870000003</v>
      </c>
      <c r="J6" s="12">
        <v>17684194.1</v>
      </c>
      <c r="K6" s="12">
        <v>16202831.08</v>
      </c>
      <c r="L6" s="12">
        <v>5163744.409999999</v>
      </c>
      <c r="M6" s="12">
        <v>4970032.3</v>
      </c>
      <c r="N6" s="12">
        <v>10325998.469999999</v>
      </c>
      <c r="O6" s="12">
        <v>38410461.06</v>
      </c>
      <c r="P6" s="12">
        <v>37453747.42</v>
      </c>
      <c r="Q6" s="12">
        <f>SUM(B6:P6)</f>
        <v>411440826.6500001</v>
      </c>
    </row>
    <row r="7" spans="1:17" ht="27" customHeight="1">
      <c r="A7" s="2" t="s">
        <v>15</v>
      </c>
      <c r="B7" s="9">
        <v>-7578948.109999999</v>
      </c>
      <c r="C7" s="9">
        <v>-8086959.39</v>
      </c>
      <c r="D7" s="9">
        <v>-8822580.33</v>
      </c>
      <c r="E7" s="9">
        <v>-2430176.8600000003</v>
      </c>
      <c r="F7" s="9">
        <v>-1852881.15</v>
      </c>
      <c r="G7" s="9">
        <v>-7198142.87</v>
      </c>
      <c r="H7" s="9">
        <v>-3506492.43</v>
      </c>
      <c r="I7" s="9">
        <v>-2977740.06</v>
      </c>
      <c r="J7" s="9">
        <v>-2374606.97</v>
      </c>
      <c r="K7" s="9">
        <v>-3437205.2899999996</v>
      </c>
      <c r="L7" s="9">
        <v>-798320.72</v>
      </c>
      <c r="M7" s="9">
        <v>-954195</v>
      </c>
      <c r="N7" s="9">
        <v>-1568998.0800000003</v>
      </c>
      <c r="O7" s="9">
        <v>-3635027.8199999994</v>
      </c>
      <c r="P7" s="9">
        <v>-5772494.26</v>
      </c>
      <c r="Q7" s="9">
        <f>SUM(B7:P7)</f>
        <v>-60994769.33999999</v>
      </c>
    </row>
    <row r="8" spans="1:17" ht="27" customHeight="1">
      <c r="A8" s="7" t="s">
        <v>16</v>
      </c>
      <c r="B8" s="8">
        <f>+B6+B7</f>
        <v>34479670.089999996</v>
      </c>
      <c r="C8" s="8">
        <f>+C6+C7</f>
        <v>52617496.120000005</v>
      </c>
      <c r="D8" s="8">
        <f>+D6+D7</f>
        <v>58867659.56</v>
      </c>
      <c r="E8" s="8">
        <f>+E6+E7</f>
        <v>10065598.71</v>
      </c>
      <c r="F8" s="8">
        <f>+F6+F7</f>
        <v>21276950.150000006</v>
      </c>
      <c r="G8" s="8">
        <f>+G6+G7</f>
        <v>31164508.26</v>
      </c>
      <c r="H8" s="8">
        <f>+H6+H7</f>
        <v>21139995.910000004</v>
      </c>
      <c r="I8" s="8">
        <f>+I6+I7</f>
        <v>9164017.810000002</v>
      </c>
      <c r="J8" s="8">
        <f>+J6+J7</f>
        <v>15309587.13</v>
      </c>
      <c r="K8" s="8">
        <f>+K6+K7</f>
        <v>12765625.790000001</v>
      </c>
      <c r="L8" s="8">
        <f>+L6+L7</f>
        <v>4365423.6899999995</v>
      </c>
      <c r="M8" s="8">
        <f>+M6+M7</f>
        <v>4015837.3</v>
      </c>
      <c r="N8" s="8">
        <f>+N6+N7</f>
        <v>8757000.389999999</v>
      </c>
      <c r="O8" s="8">
        <f>+O6+O7</f>
        <v>34775433.24</v>
      </c>
      <c r="P8" s="8">
        <f>+P6+P7</f>
        <v>31681253.160000004</v>
      </c>
      <c r="Q8" s="8">
        <f>SUM(B8:P8)</f>
        <v>350446057.31000006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24742521.430400003</v>
      </c>
      <c r="C14" s="12">
        <v>18677856.204399996</v>
      </c>
      <c r="D14" s="12">
        <v>17595302.742500003</v>
      </c>
      <c r="E14" s="12">
        <v>4544206.3824</v>
      </c>
      <c r="F14" s="12">
        <v>17191807.906000003</v>
      </c>
      <c r="G14" s="12">
        <v>21607031.357400004</v>
      </c>
      <c r="H14" s="12">
        <v>17298156.6812</v>
      </c>
      <c r="I14" s="12">
        <v>3721598.8173</v>
      </c>
      <c r="J14" s="12">
        <v>22079331.5992</v>
      </c>
      <c r="K14" s="12">
        <v>17840335.353600003</v>
      </c>
      <c r="L14" s="12">
        <v>21436043.508199994</v>
      </c>
      <c r="M14" s="12">
        <v>9842546.929999998</v>
      </c>
      <c r="N14" s="12">
        <v>5711512.690100001</v>
      </c>
      <c r="O14" s="12">
        <f>SUM(B14:N14)</f>
        <v>202288251.60270002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-2561245.2699999996</v>
      </c>
      <c r="C15" s="10">
        <v>-2284939.1199999996</v>
      </c>
      <c r="D15" s="10">
        <v>-2480596.1300000004</v>
      </c>
      <c r="E15" s="10">
        <v>-396425.49000000005</v>
      </c>
      <c r="F15" s="10">
        <v>-1458588.7500000005</v>
      </c>
      <c r="G15" s="10">
        <v>-2496978.979999999</v>
      </c>
      <c r="H15" s="10">
        <v>-1793406.6099999996</v>
      </c>
      <c r="I15" s="10">
        <v>-505748.4299999999</v>
      </c>
      <c r="J15" s="10">
        <v>-1702537.6700000002</v>
      </c>
      <c r="K15" s="10">
        <v>-2017226.16</v>
      </c>
      <c r="L15" s="10">
        <v>-1418194.6299999997</v>
      </c>
      <c r="M15" s="10">
        <v>-860415.0699999998</v>
      </c>
      <c r="N15" s="10">
        <v>-670942.7000000001</v>
      </c>
      <c r="O15" s="9">
        <f>SUM(B15:N15)</f>
        <v>-20647245.009999994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22181276.160400003</v>
      </c>
      <c r="C16" s="8">
        <f aca="true" t="shared" si="0" ref="C16:I16">+C14+C15</f>
        <v>16392917.084399996</v>
      </c>
      <c r="D16" s="8">
        <f t="shared" si="0"/>
        <v>15114706.612500003</v>
      </c>
      <c r="E16" s="8">
        <f t="shared" si="0"/>
        <v>4147780.8923999993</v>
      </c>
      <c r="F16" s="8">
        <f t="shared" si="0"/>
        <v>15733219.156000003</v>
      </c>
      <c r="G16" s="8">
        <f t="shared" si="0"/>
        <v>19110052.377400003</v>
      </c>
      <c r="H16" s="8">
        <f t="shared" si="0"/>
        <v>15504750.071200002</v>
      </c>
      <c r="I16" s="8">
        <f t="shared" si="0"/>
        <v>3215850.3873000005</v>
      </c>
      <c r="J16" s="8">
        <f aca="true" t="shared" si="1" ref="J16:O16">+J14+J15</f>
        <v>20376793.929199997</v>
      </c>
      <c r="K16" s="8">
        <f t="shared" si="1"/>
        <v>15823109.193600003</v>
      </c>
      <c r="L16" s="8">
        <f t="shared" si="1"/>
        <v>20017848.878199995</v>
      </c>
      <c r="M16" s="8">
        <f t="shared" si="1"/>
        <v>8982131.859999998</v>
      </c>
      <c r="N16" s="8">
        <f t="shared" si="1"/>
        <v>5040569.990100001</v>
      </c>
      <c r="O16" s="8">
        <f t="shared" si="1"/>
        <v>181641006.59270003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Q4:Q5"/>
    <mergeCell ref="B11:N11"/>
    <mergeCell ref="O11:O13"/>
    <mergeCell ref="A4:A5"/>
    <mergeCell ref="A11:A13"/>
    <mergeCell ref="A1:Q1"/>
    <mergeCell ref="A2:Q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2019-02-08T18:35:29Z</dcterms:modified>
  <cp:category/>
  <cp:version/>
  <cp:contentType/>
  <cp:contentStatus/>
</cp:coreProperties>
</file>