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<sst xmlns="http://schemas.openxmlformats.org/spreadsheetml/2006/main" count="65" uniqueCount="55">
  <si>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</si>
  <si>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</si>
  <si>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</si>
  <si>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</si>
  <si>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</si>
  <si>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</si>
  <si>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</si>
  <si>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</si>
  <si>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</si>
  <si>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</si>
  <si>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</si>
  <si>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</si>
  <si>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</si>
  <si>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</si>
  <si>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</si>
  <si>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</si>
  <si>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</si>
  <si>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</si>
  <si>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</si>
  <si>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</si>
  <si>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</si>
  <si>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</si>
  <si>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</si>
  <si>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</si>
  <si>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</si>
  <si>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</si>
  <si>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</si>
  <si>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</si>
  <si>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</si>
  <si>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</si>
  <si>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</si>
  <si>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</si>
  <si>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</si>
  <si>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</si>
  <si>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</si>
  <si>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</si>
  <si>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</si>
  <si>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</si>
  <si>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</si>
  <si>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</si>
  <si>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</si>
  <si>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</si>
  <si>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</si>
  <si>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</si>
  <si>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</si>
  <si>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</si>
  <si>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</si>
  <si>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</si>
  <si>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</si>
  <si>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</si>
  <si>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</si>
  <si>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</si>
  <si>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</si>
  <si>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</si>
  <si>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OPERAÇÃO 21/01/19 - VENCIMENTO 29/01/19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</si>
</sst>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5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17</v>
      </c>
      <c r="F4" s="6" t="s">
        <v>18</v>
      </c>
      <c r="G4" s="6" t="s">
        <v>40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6" t="s">
        <v>10</v>
      </c>
      <c r="O4" s="16" t="s">
        <v>12</v>
      </c>
    </row>
    <row r="5" spans="1:15" ht="31.5" customHeight="1">
      <c r="A5" s="18"/>
      <c r="B5" s="3" t="s">
        <v>0</v>
      </c>
      <c r="C5" s="3" t="s">
        <v>1</v>
      </c>
      <c r="D5" s="3" t="s">
        <v>2</v>
      </c>
      <c r="E5" s="3" t="s">
        <v>47</v>
      </c>
      <c r="F5" s="3" t="s">
        <v>47</v>
      </c>
      <c r="G5" s="3" t="s">
        <v>3</v>
      </c>
      <c r="H5" s="3" t="s">
        <v>4</v>
      </c>
      <c r="I5" s="3" t="s">
        <v>4</v>
      </c>
      <c r="J5" s="3" t="s">
        <v>5</v>
      </c>
      <c r="K5" s="3" t="s">
        <v>5</v>
      </c>
      <c r="L5" s="3" t="s">
        <v>5</v>
      </c>
      <c r="M5" s="3" t="s">
        <v>5</v>
      </c>
      <c r="N5" s="3" t="s">
        <v>6</v>
      </c>
      <c r="O5" s="17"/>
    </row>
    <row r="6" spans="1:15" ht="27" customHeight="1">
      <c r="A6" s="11" t="s">
        <v>14</v>
      </c>
      <c r="B6" s="12">
        <v>1636342.39</v>
      </c>
      <c r="C6" s="12">
        <v>2388340.52</v>
      </c>
      <c r="D6" s="12">
        <v>2561273.17</v>
      </c>
      <c r="E6" s="12">
        <v>542924.85</v>
      </c>
      <c r="F6" s="12">
        <v>921366.1100000001</v>
      </c>
      <c r="G6" s="12">
        <v>1488497.62</v>
      </c>
      <c r="H6" s="12">
        <v>1141698.9700000002</v>
      </c>
      <c r="I6" s="12">
        <v>929164.7100000001</v>
      </c>
      <c r="J6" s="12">
        <v>1262462.12</v>
      </c>
      <c r="K6" s="12">
        <v>426495.18</v>
      </c>
      <c r="L6" s="12">
        <v>384389.95</v>
      </c>
      <c r="M6" s="12">
        <v>790309.1500000001</v>
      </c>
      <c r="N6" s="12">
        <v>1484751.1300000001</v>
      </c>
      <c r="O6" s="12">
        <f>SUM(B6:N6)</f>
        <v>15958015.870000001</v>
      </c>
    </row>
    <row r="7" spans="1:15" ht="27" customHeight="1">
      <c r="A7" s="2" t="s">
        <v>15</v>
      </c>
      <c r="B7" s="9">
        <v>-411840.75</v>
      </c>
      <c r="C7" s="9">
        <v>-245762.22</v>
      </c>
      <c r="D7" s="9">
        <v>-282392.72000000003</v>
      </c>
      <c r="E7" s="9">
        <v>-100826.21</v>
      </c>
      <c r="F7" s="9">
        <v>-84565.51999999999</v>
      </c>
      <c r="G7" s="9">
        <v>-400626.5</v>
      </c>
      <c r="H7" s="9">
        <v>-105194.87000000001</v>
      </c>
      <c r="I7" s="9">
        <v>-375204.95999999996</v>
      </c>
      <c r="J7" s="9">
        <v>-327417.56</v>
      </c>
      <c r="K7" s="9">
        <v>-29550.629999999997</v>
      </c>
      <c r="L7" s="9">
        <v>-38490.33</v>
      </c>
      <c r="M7" s="9">
        <v>-50260.020000000004</v>
      </c>
      <c r="N7" s="9">
        <v>-181318.16</v>
      </c>
      <c r="O7" s="9">
        <f>SUM(B7:N7)</f>
        <v>-2633450.45</v>
      </c>
    </row>
    <row r="8" spans="1:15" ht="27" customHeight="1">
      <c r="A8" s="7" t="s">
        <v>16</v>
      </c>
      <c r="B8" s="8">
        <f>+B6+B7</f>
        <v>1224501.64</v>
      </c>
      <c r="C8" s="8">
        <f aca="true" t="shared" si="0" ref="C8:N8">+C6+C7</f>
        <v>2142578.3</v>
      </c>
      <c r="D8" s="8">
        <f t="shared" si="0"/>
        <v>2278880.4499999997</v>
      </c>
      <c r="E8" s="8">
        <f t="shared" si="0"/>
        <v>442098.63999999996</v>
      </c>
      <c r="F8" s="8">
        <f t="shared" si="0"/>
        <v>836800.5900000001</v>
      </c>
      <c r="G8" s="8">
        <f t="shared" si="0"/>
        <v>1087871.12</v>
      </c>
      <c r="H8" s="8">
        <f t="shared" si="0"/>
        <v>1036504.1000000002</v>
      </c>
      <c r="I8" s="8">
        <f t="shared" si="0"/>
        <v>553959.7500000001</v>
      </c>
      <c r="J8" s="8">
        <f t="shared" si="0"/>
        <v>935044.56</v>
      </c>
      <c r="K8" s="8">
        <f t="shared" si="0"/>
        <v>396944.55</v>
      </c>
      <c r="L8" s="8">
        <f t="shared" si="0"/>
        <v>345899.62</v>
      </c>
      <c r="M8" s="8">
        <f t="shared" si="0"/>
        <v>740049.1300000001</v>
      </c>
      <c r="N8" s="8">
        <f t="shared" si="0"/>
        <v>1303432.9700000002</v>
      </c>
      <c r="O8" s="8">
        <f>SUM(B8:N8)</f>
        <v>13324565.42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948187.4336</v>
      </c>
      <c r="C14" s="12">
        <v>731545.0609999999</v>
      </c>
      <c r="D14" s="12">
        <v>667005.6806000001</v>
      </c>
      <c r="E14" s="12">
        <v>176954.30279999998</v>
      </c>
      <c r="F14" s="12">
        <v>652854.8265</v>
      </c>
      <c r="G14" s="12">
        <v>847763.2903</v>
      </c>
      <c r="H14" s="12">
        <v>679178.4392000001</v>
      </c>
      <c r="I14" s="12">
        <v>155046.52800000002</v>
      </c>
      <c r="J14" s="12">
        <v>863888.3618000001</v>
      </c>
      <c r="K14" s="12">
        <v>682335.8936</v>
      </c>
      <c r="L14" s="12">
        <v>809257.4374</v>
      </c>
      <c r="M14" s="12">
        <v>385272.8455</v>
      </c>
      <c r="N14" s="12">
        <v>228419.32580000002</v>
      </c>
      <c r="O14" s="12">
        <f>SUM(B14:N14)</f>
        <v>7827709.4261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-98418.4</v>
      </c>
      <c r="C15" s="10">
        <v>-91366.4</v>
      </c>
      <c r="D15" s="10">
        <v>-88462.59</v>
      </c>
      <c r="E15" s="10">
        <v>-13123.6</v>
      </c>
      <c r="F15" s="10">
        <v>-61267.6</v>
      </c>
      <c r="G15" s="10">
        <v>-101519.9</v>
      </c>
      <c r="H15" s="10">
        <v>-87973.7</v>
      </c>
      <c r="I15" s="10">
        <v>-19327.8</v>
      </c>
      <c r="J15" s="10">
        <v>-63867.9</v>
      </c>
      <c r="K15" s="10">
        <v>-73031.2</v>
      </c>
      <c r="L15" s="10">
        <v>-58781</v>
      </c>
      <c r="M15" s="10">
        <v>-33737.8</v>
      </c>
      <c r="N15" s="10">
        <v>-27528.6</v>
      </c>
      <c r="O15" s="9">
        <f>SUM(B15:N15)</f>
        <v>-818406.49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849769.0336</v>
      </c>
      <c r="C16" s="8">
        <f aca="true" t="shared" si="1" ref="C16:I16">+C14+C15</f>
        <v>640178.6609999998</v>
      </c>
      <c r="D16" s="8">
        <f t="shared" si="1"/>
        <v>578543.0906000001</v>
      </c>
      <c r="E16" s="8">
        <f t="shared" si="1"/>
        <v>163830.70279999997</v>
      </c>
      <c r="F16" s="8">
        <f t="shared" si="1"/>
        <v>591587.2265</v>
      </c>
      <c r="G16" s="8">
        <f t="shared" si="1"/>
        <v>746243.3903</v>
      </c>
      <c r="H16" s="8">
        <f t="shared" si="1"/>
        <v>591204.7392000002</v>
      </c>
      <c r="I16" s="8">
        <f t="shared" si="1"/>
        <v>135718.72800000003</v>
      </c>
      <c r="J16" s="8">
        <f aca="true" t="shared" si="2" ref="J16:O16">+J14+J15</f>
        <v>800020.4618</v>
      </c>
      <c r="K16" s="8">
        <f t="shared" si="2"/>
        <v>609304.6936</v>
      </c>
      <c r="L16" s="8">
        <f t="shared" si="2"/>
        <v>750476.4374</v>
      </c>
      <c r="M16" s="8">
        <f t="shared" si="2"/>
        <v>351535.0455</v>
      </c>
      <c r="N16" s="8">
        <f t="shared" si="2"/>
        <v>200890.72580000001</v>
      </c>
      <c r="O16" s="8">
        <f t="shared" si="2"/>
        <v>7009302.9361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O4:O5"/>
    <mergeCell ref="B11:N11"/>
    <mergeCell ref="O11:O13"/>
    <mergeCell ref="A4:A5"/>
    <mergeCell ref="A11:A13"/>
    <mergeCell ref="A1:O1"/>
    <mergeCell ref="A2:O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2019-01-30T17:10:17Z</dcterms:modified>
  <cp:category/>
  <cp:version/>
  <cp:contentType/>
  <cp:contentStatus/>
</cp:coreProperties>
</file>