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<sst xmlns="http://schemas.openxmlformats.org/spreadsheetml/2006/main" count="56" uniqueCount="51">
  <si>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</si>
  <si>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</si>
  <si>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</si>
  <si>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</si>
  <si>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</si>
  <si>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</si>
  <si>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</si>
  <si>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</si>
  <si>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</si>
  <si>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</si>
  <si>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</si>
  <si>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</si>
  <si>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</si>
  <si>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</si>
  <si>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</si>
  <si>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</si>
  <si>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</si>
  <si>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</si>
  <si>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</si>
  <si>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</si>
  <si>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</si>
  <si>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</si>
  <si>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</si>
  <si>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</si>
  <si>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</si>
  <si>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</si>
  <si>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</si>
  <si>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</si>
  <si>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</si>
  <si>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</si>
  <si>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</si>
  <si>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</si>
  <si>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</si>
  <si>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</si>
  <si>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</si>
  <si>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</si>
  <si>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</si>
  <si>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</si>
  <si>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</si>
  <si>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</si>
  <si>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</si>
  <si>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</si>
  <si>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</si>
  <si>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</si>
  <si>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</si>
  <si>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</si>
  <si>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</si>
  <si>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</si>
  <si>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</si>
  <si>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</si>
  <si>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14/01/19 - VENCIMENTO 21/01/19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</si>
</sst>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1593587.5</v>
      </c>
      <c r="C6" s="12">
        <v>2311170.25</v>
      </c>
      <c r="D6" s="12">
        <v>2558813.19</v>
      </c>
      <c r="E6" s="12">
        <v>1437599.45</v>
      </c>
      <c r="F6" s="12">
        <v>1284299.66</v>
      </c>
      <c r="G6" s="12">
        <v>2819972.0500000003</v>
      </c>
      <c r="H6" s="12">
        <v>1435005.5300000003</v>
      </c>
      <c r="I6" s="12">
        <v>517761.29</v>
      </c>
      <c r="J6" s="12">
        <v>887379.5000000001</v>
      </c>
      <c r="K6" s="12">
        <v>719897.78</v>
      </c>
      <c r="L6" s="12">
        <f>SUM(B6:K6)</f>
        <v>15565486.199999997</v>
      </c>
    </row>
    <row r="7" spans="1:12" ht="27" customHeight="1">
      <c r="A7" s="2" t="s">
        <v>17</v>
      </c>
      <c r="B7" s="9">
        <v>-206666.1499999999</v>
      </c>
      <c r="C7" s="9">
        <v>-238505.0699999996</v>
      </c>
      <c r="D7" s="9">
        <v>-240876.79000000004</v>
      </c>
      <c r="E7" s="9">
        <v>-205610.14000000013</v>
      </c>
      <c r="F7" s="9">
        <v>-183956.2699999998</v>
      </c>
      <c r="G7" s="9">
        <v>-268767.3000000003</v>
      </c>
      <c r="H7" s="9">
        <v>-188752.6000000001</v>
      </c>
      <c r="I7" s="9">
        <v>-98899.81</v>
      </c>
      <c r="J7" s="9">
        <v>-79130.31999999995</v>
      </c>
      <c r="K7" s="9">
        <v>-69413.05000000005</v>
      </c>
      <c r="L7" s="9">
        <f>SUM(B7:K7)</f>
        <v>-1780577.4999999998</v>
      </c>
    </row>
    <row r="8" spans="1:12" ht="27" customHeight="1">
      <c r="A8" s="7" t="s">
        <v>18</v>
      </c>
      <c r="B8" s="8">
        <f>B6+B7</f>
        <v>1386921.35</v>
      </c>
      <c r="C8" s="8">
        <f aca="true" t="shared" si="0" ref="C8:K8">C6+C7</f>
        <v>2072665.1800000004</v>
      </c>
      <c r="D8" s="8">
        <f t="shared" si="0"/>
        <v>2317936.4</v>
      </c>
      <c r="E8" s="8">
        <f t="shared" si="0"/>
        <v>1231989.3099999998</v>
      </c>
      <c r="F8" s="8">
        <f t="shared" si="0"/>
        <v>1100343.3900000001</v>
      </c>
      <c r="G8" s="8">
        <f t="shared" si="0"/>
        <v>2551204.75</v>
      </c>
      <c r="H8" s="8">
        <f t="shared" si="0"/>
        <v>1246252.9300000002</v>
      </c>
      <c r="I8" s="8">
        <f t="shared" si="0"/>
        <v>418861.48</v>
      </c>
      <c r="J8" s="8">
        <f t="shared" si="0"/>
        <v>808249.1800000002</v>
      </c>
      <c r="K8" s="8">
        <f t="shared" si="0"/>
        <v>650484.73</v>
      </c>
      <c r="L8" s="8">
        <f>SUM(B8:K8)</f>
        <v>13784908.7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924908.608</v>
      </c>
      <c r="C14" s="12">
        <v>715331.9654999999</v>
      </c>
      <c r="D14" s="12">
        <v>653410.1868</v>
      </c>
      <c r="E14" s="12">
        <v>172405.85869999998</v>
      </c>
      <c r="F14" s="12">
        <v>635705.151</v>
      </c>
      <c r="G14" s="12">
        <v>799412.2442</v>
      </c>
      <c r="H14" s="12">
        <v>654318.2348000001</v>
      </c>
      <c r="I14" s="12">
        <v>158393.04390000002</v>
      </c>
      <c r="J14" s="12">
        <v>789455.932</v>
      </c>
      <c r="K14" s="12">
        <v>657199.1954</v>
      </c>
      <c r="L14" s="12">
        <v>768981.2964</v>
      </c>
      <c r="M14" s="12">
        <v>373034.444</v>
      </c>
      <c r="N14" s="12">
        <v>222168.47850000003</v>
      </c>
      <c r="O14" s="12">
        <f>SUM(B14:N14)</f>
        <v>7524724.6392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-92260.8</v>
      </c>
      <c r="C15" s="10">
        <v>-88868.1</v>
      </c>
      <c r="D15" s="10">
        <v>-89086.73</v>
      </c>
      <c r="E15" s="10">
        <v>-13106.4</v>
      </c>
      <c r="F15" s="10">
        <v>-57905</v>
      </c>
      <c r="G15" s="10">
        <v>-95134.4</v>
      </c>
      <c r="H15" s="10">
        <v>-82228.9</v>
      </c>
      <c r="I15" s="10">
        <v>-18751.6</v>
      </c>
      <c r="J15" s="10">
        <v>-55736.6</v>
      </c>
      <c r="K15" s="10">
        <v>-69819.1</v>
      </c>
      <c r="L15" s="10">
        <v>-53995.1</v>
      </c>
      <c r="M15" s="10">
        <v>-31936.1</v>
      </c>
      <c r="N15" s="10">
        <v>-26298.8</v>
      </c>
      <c r="O15" s="9">
        <f>SUM(B15:N15)</f>
        <v>-775127.63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832647.808</v>
      </c>
      <c r="C16" s="8">
        <f aca="true" t="shared" si="1" ref="C16:I16">+C14+C15</f>
        <v>626463.8655</v>
      </c>
      <c r="D16" s="8">
        <f t="shared" si="1"/>
        <v>564323.4568</v>
      </c>
      <c r="E16" s="8">
        <f t="shared" si="1"/>
        <v>159299.4587</v>
      </c>
      <c r="F16" s="8">
        <f t="shared" si="1"/>
        <v>577800.151</v>
      </c>
      <c r="G16" s="8">
        <f t="shared" si="1"/>
        <v>704277.8441999999</v>
      </c>
      <c r="H16" s="8">
        <f t="shared" si="1"/>
        <v>572089.3348000001</v>
      </c>
      <c r="I16" s="8">
        <f t="shared" si="1"/>
        <v>139641.4439</v>
      </c>
      <c r="J16" s="8">
        <f aca="true" t="shared" si="2" ref="J16:O16">+J14+J15</f>
        <v>733719.332</v>
      </c>
      <c r="K16" s="8">
        <f t="shared" si="2"/>
        <v>587380.0954</v>
      </c>
      <c r="L16" s="8">
        <f t="shared" si="2"/>
        <v>714986.1964</v>
      </c>
      <c r="M16" s="8">
        <f t="shared" si="2"/>
        <v>341098.34400000004</v>
      </c>
      <c r="N16" s="8">
        <f t="shared" si="2"/>
        <v>195869.67850000004</v>
      </c>
      <c r="O16" s="8">
        <f t="shared" si="2"/>
        <v>6749597.0092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2019-01-18T17:00:03Z</dcterms:modified>
  <cp:category/>
  <cp:version/>
  <cp:contentType/>
  <cp:contentStatus/>
</cp:coreProperties>
</file>