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<sst xmlns="http://schemas.openxmlformats.org/spreadsheetml/2006/main" count="73" uniqueCount="57">
  <si>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</si>
  <si>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</si>
  <si>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</si>
  <si>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</si>
  <si>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</si>
  <si>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</si>
  <si>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</si>
  <si>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</si>
  <si>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</si>
  <si>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</si>
  <si>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</si>
  <si>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</si>
  <si>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</si>
  <si>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</si>
  <si>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</si>
  <si>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</si>
  <si>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</si>
  <si>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</si>
  <si>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</si>
  <si>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</si>
  <si>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</si>
  <si>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</si>
  <si>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</si>
  <si>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</si>
  <si>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</si>
  <si>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</si>
  <si>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</si>
  <si>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</si>
  <si>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</si>
  <si>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</si>
  <si>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</si>
  <si>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</si>
  <si>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</si>
  <si>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</si>
  <si>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</si>
  <si>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</si>
  <si>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</si>
  <si>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</si>
  <si>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</si>
  <si>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</si>
  <si>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</si>
  <si>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</si>
  <si>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</si>
  <si>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</si>
  <si>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</si>
  <si>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</si>
  <si>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</si>
  <si>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</si>
  <si>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</si>
  <si>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</si>
  <si>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</si>
  <si>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</si>
  <si>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</si>
  <si>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</si>
  <si>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Consórcio Unisul</t>
  </si>
  <si>
    <t>Consórcio Sete</t>
  </si>
  <si>
    <t>OPERAÇÃO 28/02/19 - VENCIMENTO 11/03/19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</si>
</sst>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S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20" width="16.125" style="1" customWidth="1"/>
    <col min="21" max="16384" width="9.00390625" style="1" customWidth="1"/>
  </cols>
  <sheetData>
    <row r="1" spans="1:19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9.7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9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9</v>
      </c>
      <c r="F4" s="6" t="s">
        <v>17</v>
      </c>
      <c r="G4" s="6" t="s">
        <v>18</v>
      </c>
      <c r="H4" s="6" t="s">
        <v>40</v>
      </c>
      <c r="I4" s="6" t="s">
        <v>40</v>
      </c>
      <c r="J4" s="6" t="s">
        <v>48</v>
      </c>
      <c r="K4" s="6" t="s">
        <v>49</v>
      </c>
      <c r="L4" s="6" t="s">
        <v>54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55</v>
      </c>
      <c r="R4" s="6" t="s">
        <v>10</v>
      </c>
      <c r="S4" s="16" t="s">
        <v>12</v>
      </c>
    </row>
    <row r="5" spans="1:19" ht="31.5" customHeight="1">
      <c r="A5" s="18"/>
      <c r="B5" s="3" t="s">
        <v>0</v>
      </c>
      <c r="C5" s="3" t="s">
        <v>1</v>
      </c>
      <c r="D5" s="3" t="s">
        <v>2</v>
      </c>
      <c r="E5" s="3" t="s">
        <v>2</v>
      </c>
      <c r="F5" s="3" t="s">
        <v>47</v>
      </c>
      <c r="G5" s="3" t="s">
        <v>47</v>
      </c>
      <c r="H5" s="3" t="s">
        <v>3</v>
      </c>
      <c r="I5" s="3" t="s">
        <v>3</v>
      </c>
      <c r="J5" s="3" t="s">
        <v>4</v>
      </c>
      <c r="K5" s="3" t="s">
        <v>4</v>
      </c>
      <c r="L5" s="3" t="s">
        <v>4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6</v>
      </c>
      <c r="S5" s="17"/>
    </row>
    <row r="6" spans="1:19" ht="27" customHeight="1">
      <c r="A6" s="11" t="s">
        <v>14</v>
      </c>
      <c r="B6" s="12">
        <v>1865139.2999999998</v>
      </c>
      <c r="C6" s="12">
        <v>2741975.3800000004</v>
      </c>
      <c r="D6" s="12">
        <v>3010691.31</v>
      </c>
      <c r="E6" s="12">
        <v>77304.97</v>
      </c>
      <c r="F6" s="12">
        <v>573134.85</v>
      </c>
      <c r="G6" s="12">
        <v>1058013.8800000001</v>
      </c>
      <c r="H6" s="12">
        <v>1795354.1899999997</v>
      </c>
      <c r="I6" s="12">
        <v>43222.59</v>
      </c>
      <c r="J6" s="12">
        <v>1315367.1300000001</v>
      </c>
      <c r="K6" s="12">
        <v>1157648.9500000002</v>
      </c>
      <c r="L6" s="12">
        <v>59494.2</v>
      </c>
      <c r="M6" s="12">
        <v>1578614.04</v>
      </c>
      <c r="N6" s="12">
        <v>507653.62999999995</v>
      </c>
      <c r="O6" s="12">
        <v>469295.30000000005</v>
      </c>
      <c r="P6" s="12">
        <v>1015862.88</v>
      </c>
      <c r="Q6" s="12">
        <v>84827.16</v>
      </c>
      <c r="R6" s="12">
        <v>1701008.0000000002</v>
      </c>
      <c r="S6" s="12">
        <f>SUM(B6:R6)</f>
        <v>19054607.76</v>
      </c>
    </row>
    <row r="7" spans="1:19" ht="27" customHeight="1">
      <c r="A7" s="2" t="s">
        <v>15</v>
      </c>
      <c r="B7" s="9">
        <v>-292454.57</v>
      </c>
      <c r="C7" s="9">
        <v>-263518.42000000004</v>
      </c>
      <c r="D7" s="9">
        <v>-264118.15</v>
      </c>
      <c r="E7" s="9">
        <v>0</v>
      </c>
      <c r="F7" s="9">
        <v>-101486.48000000001</v>
      </c>
      <c r="G7" s="9">
        <v>-81102.6</v>
      </c>
      <c r="H7" s="9">
        <v>-354445.5</v>
      </c>
      <c r="I7" s="9">
        <v>0</v>
      </c>
      <c r="J7" s="9">
        <v>-108712.89</v>
      </c>
      <c r="K7" s="9">
        <v>-250220.28</v>
      </c>
      <c r="L7" s="9">
        <v>0</v>
      </c>
      <c r="M7" s="9">
        <v>-168285.66</v>
      </c>
      <c r="N7" s="9">
        <v>-54620.82</v>
      </c>
      <c r="O7" s="9">
        <v>-71086.87</v>
      </c>
      <c r="P7" s="9">
        <v>-96002.98999999999</v>
      </c>
      <c r="Q7" s="9">
        <v>0</v>
      </c>
      <c r="R7" s="9">
        <v>-195729.6</v>
      </c>
      <c r="S7" s="9">
        <f>SUM(B7:R7)</f>
        <v>-2301784.8299999996</v>
      </c>
    </row>
    <row r="8" spans="1:19" ht="27" customHeight="1">
      <c r="A8" s="7" t="s">
        <v>16</v>
      </c>
      <c r="B8" s="8">
        <f aca="true" t="shared" si="0" ref="B8:R8">+B6+B7</f>
        <v>1572684.7299999997</v>
      </c>
      <c r="C8" s="8">
        <f t="shared" si="0"/>
        <v>2478456.9600000004</v>
      </c>
      <c r="D8" s="8">
        <f t="shared" si="0"/>
        <v>2746573.16</v>
      </c>
      <c r="E8" s="8">
        <f t="shared" si="0"/>
        <v>77304.97</v>
      </c>
      <c r="F8" s="8">
        <f t="shared" si="0"/>
        <v>471648.37</v>
      </c>
      <c r="G8" s="8">
        <f t="shared" si="0"/>
        <v>976911.2800000001</v>
      </c>
      <c r="H8" s="8">
        <f t="shared" si="0"/>
        <v>1440908.6899999997</v>
      </c>
      <c r="I8" s="8">
        <f t="shared" si="0"/>
        <v>43222.59</v>
      </c>
      <c r="J8" s="8">
        <f t="shared" si="0"/>
        <v>1206654.2400000002</v>
      </c>
      <c r="K8" s="8">
        <f t="shared" si="0"/>
        <v>907428.6700000002</v>
      </c>
      <c r="L8" s="8">
        <f t="shared" si="0"/>
        <v>59494.2</v>
      </c>
      <c r="M8" s="8">
        <f t="shared" si="0"/>
        <v>1410328.3800000001</v>
      </c>
      <c r="N8" s="8">
        <f t="shared" si="0"/>
        <v>453032.80999999994</v>
      </c>
      <c r="O8" s="8">
        <f t="shared" si="0"/>
        <v>398208.43000000005</v>
      </c>
      <c r="P8" s="8">
        <f t="shared" si="0"/>
        <v>919859.89</v>
      </c>
      <c r="Q8" s="8">
        <f t="shared" si="0"/>
        <v>84827.16</v>
      </c>
      <c r="R8" s="8">
        <f t="shared" si="0"/>
        <v>1505278.4000000001</v>
      </c>
      <c r="S8" s="8">
        <f>SUM(B8:R8)</f>
        <v>16752822.930000002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1046387.0616</v>
      </c>
      <c r="C14" s="12">
        <v>830952.3045999999</v>
      </c>
      <c r="D14" s="12">
        <v>723784.2312</v>
      </c>
      <c r="E14" s="12">
        <v>196278.5318</v>
      </c>
      <c r="F14" s="12">
        <v>730783.657</v>
      </c>
      <c r="G14" s="12">
        <v>936943.9749</v>
      </c>
      <c r="H14" s="12">
        <v>771039.5996000001</v>
      </c>
      <c r="I14" s="12">
        <v>134680.0455</v>
      </c>
      <c r="J14" s="12">
        <v>924038.2746</v>
      </c>
      <c r="K14" s="12">
        <v>722346.6718</v>
      </c>
      <c r="L14" s="12">
        <v>842402.3883999999</v>
      </c>
      <c r="M14" s="12">
        <v>428579.0135</v>
      </c>
      <c r="N14" s="12">
        <v>248611.9203</v>
      </c>
      <c r="O14" s="12">
        <f>SUM(B14:N14)</f>
        <v>8536827.674800001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-89414.2</v>
      </c>
      <c r="C15" s="10">
        <v>-88567.1</v>
      </c>
      <c r="D15" s="10">
        <v>-81415.43</v>
      </c>
      <c r="E15" s="10">
        <v>-12783.9</v>
      </c>
      <c r="F15" s="10">
        <v>-52964.3</v>
      </c>
      <c r="G15" s="10">
        <v>-94360.4</v>
      </c>
      <c r="H15" s="10">
        <v>-86786.9</v>
      </c>
      <c r="I15" s="10">
        <v>-16405.7</v>
      </c>
      <c r="J15" s="10">
        <v>-57921</v>
      </c>
      <c r="K15" s="10">
        <v>-65037.5</v>
      </c>
      <c r="L15" s="10">
        <v>-50378.8</v>
      </c>
      <c r="M15" s="10">
        <v>-35268.6</v>
      </c>
      <c r="N15" s="10">
        <v>-27120.1</v>
      </c>
      <c r="O15" s="9">
        <f>SUM(B15:N15)</f>
        <v>-758423.9299999999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956972.8616000001</v>
      </c>
      <c r="C16" s="8">
        <f aca="true" t="shared" si="1" ref="C16:I16">+C14+C15</f>
        <v>742385.2045999999</v>
      </c>
      <c r="D16" s="8">
        <f t="shared" si="1"/>
        <v>642368.8012000001</v>
      </c>
      <c r="E16" s="8">
        <f t="shared" si="1"/>
        <v>183494.6318</v>
      </c>
      <c r="F16" s="8">
        <f t="shared" si="1"/>
        <v>677819.357</v>
      </c>
      <c r="G16" s="8">
        <f t="shared" si="1"/>
        <v>842583.5749</v>
      </c>
      <c r="H16" s="8">
        <f t="shared" si="1"/>
        <v>684252.6996</v>
      </c>
      <c r="I16" s="8">
        <f t="shared" si="1"/>
        <v>118274.34550000001</v>
      </c>
      <c r="J16" s="8">
        <f aca="true" t="shared" si="2" ref="J16:O16">+J14+J15</f>
        <v>866117.2746</v>
      </c>
      <c r="K16" s="8">
        <f t="shared" si="2"/>
        <v>657309.1718</v>
      </c>
      <c r="L16" s="8">
        <f t="shared" si="2"/>
        <v>792023.5883999999</v>
      </c>
      <c r="M16" s="8">
        <f t="shared" si="2"/>
        <v>393310.4135</v>
      </c>
      <c r="N16" s="8">
        <f t="shared" si="2"/>
        <v>221491.8203</v>
      </c>
      <c r="O16" s="8">
        <f t="shared" si="2"/>
        <v>7778403.744800001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S4:S5"/>
    <mergeCell ref="B11:N11"/>
    <mergeCell ref="O11:O13"/>
    <mergeCell ref="A4:A5"/>
    <mergeCell ref="A11:A13"/>
    <mergeCell ref="A1:S1"/>
    <mergeCell ref="A2:S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2019-03-08T18:10:40Z</dcterms:modified>
  <cp:category/>
  <cp:version/>
  <cp:contentType/>
  <cp:contentStatus/>
</cp:coreProperties>
</file>