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<sst xmlns="http://schemas.openxmlformats.org/spreadsheetml/2006/main" count="73" uniqueCount="57">
  <si>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</si>
  <si>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</si>
  <si>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</si>
  <si>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</si>
  <si>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</si>
  <si>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</si>
  <si>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</si>
  <si>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</si>
  <si>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</si>
  <si>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</si>
  <si>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</si>
  <si>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</si>
  <si>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</si>
  <si>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</si>
  <si>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</si>
  <si>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</si>
  <si>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</si>
  <si>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</si>
  <si>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</si>
  <si>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</si>
  <si>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</si>
  <si>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</si>
  <si>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</si>
  <si>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</si>
  <si>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</si>
  <si>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</si>
  <si>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</si>
  <si>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</si>
  <si>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</si>
  <si>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</si>
  <si>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</si>
  <si>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</si>
  <si>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</si>
  <si>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</si>
  <si>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</si>
  <si>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</si>
  <si>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</si>
  <si>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</si>
  <si>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</si>
  <si>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</si>
  <si>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</si>
  <si>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</si>
  <si>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</si>
  <si>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</si>
  <si>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</si>
  <si>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</si>
  <si>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</si>
  <si>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</si>
  <si>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</si>
  <si>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</si>
  <si>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</si>
  <si>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</si>
  <si>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</si>
  <si>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</si>
  <si>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Consórcio Unisul</t>
  </si>
  <si>
    <t>Consórcio Sete</t>
  </si>
  <si>
    <t>OPERAÇÃO 22/02/19 - VENCIMENTO 01/03/19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</si>
</sst>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8" sqref="A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20" width="16.125" style="1" customWidth="1"/>
    <col min="21" max="16384" width="9.00390625" style="1" customWidth="1"/>
  </cols>
  <sheetData>
    <row r="1" spans="1:19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9.7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9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9</v>
      </c>
      <c r="F4" s="6" t="s">
        <v>17</v>
      </c>
      <c r="G4" s="6" t="s">
        <v>18</v>
      </c>
      <c r="H4" s="6" t="s">
        <v>40</v>
      </c>
      <c r="I4" s="6" t="s">
        <v>40</v>
      </c>
      <c r="J4" s="6" t="s">
        <v>48</v>
      </c>
      <c r="K4" s="6" t="s">
        <v>49</v>
      </c>
      <c r="L4" s="6" t="s">
        <v>54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55</v>
      </c>
      <c r="R4" s="6" t="s">
        <v>10</v>
      </c>
      <c r="S4" s="16" t="s">
        <v>12</v>
      </c>
    </row>
    <row r="5" spans="1:19" ht="31.5" customHeight="1">
      <c r="A5" s="18"/>
      <c r="B5" s="3" t="s">
        <v>0</v>
      </c>
      <c r="C5" s="3" t="s">
        <v>1</v>
      </c>
      <c r="D5" s="3" t="s">
        <v>2</v>
      </c>
      <c r="E5" s="3" t="s">
        <v>2</v>
      </c>
      <c r="F5" s="3" t="s">
        <v>47</v>
      </c>
      <c r="G5" s="3" t="s">
        <v>47</v>
      </c>
      <c r="H5" s="3" t="s">
        <v>3</v>
      </c>
      <c r="I5" s="3" t="s">
        <v>3</v>
      </c>
      <c r="J5" s="3" t="s">
        <v>4</v>
      </c>
      <c r="K5" s="3" t="s">
        <v>4</v>
      </c>
      <c r="L5" s="3" t="s">
        <v>4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6</v>
      </c>
      <c r="S5" s="17"/>
    </row>
    <row r="6" spans="1:19" ht="27" customHeight="1">
      <c r="A6" s="11" t="s">
        <v>14</v>
      </c>
      <c r="B6" s="12">
        <v>1836525.42</v>
      </c>
      <c r="C6" s="12">
        <v>2692492.45</v>
      </c>
      <c r="D6" s="12">
        <v>2887246.55</v>
      </c>
      <c r="E6" s="12">
        <v>77304.97</v>
      </c>
      <c r="F6" s="12">
        <v>585856.52</v>
      </c>
      <c r="G6" s="12">
        <v>1044479.1100000001</v>
      </c>
      <c r="H6" s="12">
        <v>1653663.0699999998</v>
      </c>
      <c r="I6" s="12">
        <v>43222.59</v>
      </c>
      <c r="J6" s="12">
        <v>1295986.3</v>
      </c>
      <c r="K6" s="12">
        <v>1024153.81</v>
      </c>
      <c r="L6" s="12">
        <v>59494.2</v>
      </c>
      <c r="M6" s="12">
        <v>1403069.9</v>
      </c>
      <c r="N6" s="12">
        <v>444817.67</v>
      </c>
      <c r="O6" s="12">
        <v>422134.9</v>
      </c>
      <c r="P6" s="12">
        <v>883496.13</v>
      </c>
      <c r="Q6" s="12">
        <v>84827.16</v>
      </c>
      <c r="R6" s="12">
        <v>1680194.17</v>
      </c>
      <c r="S6" s="12">
        <f>SUM(B6:R6)</f>
        <v>18118964.92</v>
      </c>
    </row>
    <row r="7" spans="1:19" ht="27" customHeight="1">
      <c r="A7" s="2" t="s">
        <v>15</v>
      </c>
      <c r="B7" s="9">
        <v>-256780.03999999998</v>
      </c>
      <c r="C7" s="9">
        <v>-314404.95</v>
      </c>
      <c r="D7" s="9">
        <v>-367401.68000000005</v>
      </c>
      <c r="E7" s="9">
        <v>0</v>
      </c>
      <c r="F7" s="9">
        <v>-116856.85</v>
      </c>
      <c r="G7" s="9">
        <v>-101966.95</v>
      </c>
      <c r="H7" s="9">
        <v>-292575.26999999996</v>
      </c>
      <c r="I7" s="9">
        <v>0</v>
      </c>
      <c r="J7" s="9">
        <v>-144291.63</v>
      </c>
      <c r="K7" s="9">
        <v>-168925.64</v>
      </c>
      <c r="L7" s="9">
        <v>0</v>
      </c>
      <c r="M7" s="9">
        <v>-144546.82</v>
      </c>
      <c r="N7" s="9">
        <v>-50385.78</v>
      </c>
      <c r="O7" s="9">
        <v>-63292.25000000001</v>
      </c>
      <c r="P7" s="9">
        <v>-116708.37</v>
      </c>
      <c r="Q7" s="9">
        <v>0</v>
      </c>
      <c r="R7" s="9">
        <v>-253529.61</v>
      </c>
      <c r="S7" s="9">
        <f>SUM(B7:R7)</f>
        <v>-2391665.8400000003</v>
      </c>
    </row>
    <row r="8" spans="1:19" ht="27" customHeight="1">
      <c r="A8" s="7" t="s">
        <v>16</v>
      </c>
      <c r="B8" s="8">
        <f aca="true" t="shared" si="0" ref="B8:R8">+B6+B7</f>
        <v>1579745.38</v>
      </c>
      <c r="C8" s="8">
        <f t="shared" si="0"/>
        <v>2378087.5</v>
      </c>
      <c r="D8" s="8">
        <f t="shared" si="0"/>
        <v>2519844.8699999996</v>
      </c>
      <c r="E8" s="8">
        <f t="shared" si="0"/>
        <v>77304.97</v>
      </c>
      <c r="F8" s="8">
        <f t="shared" si="0"/>
        <v>468999.67000000004</v>
      </c>
      <c r="G8" s="8">
        <f t="shared" si="0"/>
        <v>942512.1600000001</v>
      </c>
      <c r="H8" s="8">
        <f t="shared" si="0"/>
        <v>1361087.7999999998</v>
      </c>
      <c r="I8" s="8">
        <f t="shared" si="0"/>
        <v>43222.59</v>
      </c>
      <c r="J8" s="8">
        <f t="shared" si="0"/>
        <v>1151694.67</v>
      </c>
      <c r="K8" s="8">
        <f t="shared" si="0"/>
        <v>855228.17</v>
      </c>
      <c r="L8" s="8">
        <f t="shared" si="0"/>
        <v>59494.2</v>
      </c>
      <c r="M8" s="8">
        <f t="shared" si="0"/>
        <v>1258523.0799999998</v>
      </c>
      <c r="N8" s="8">
        <f t="shared" si="0"/>
        <v>394431.89</v>
      </c>
      <c r="O8" s="8">
        <f t="shared" si="0"/>
        <v>358842.65</v>
      </c>
      <c r="P8" s="8">
        <f t="shared" si="0"/>
        <v>766787.76</v>
      </c>
      <c r="Q8" s="8">
        <f t="shared" si="0"/>
        <v>84827.16</v>
      </c>
      <c r="R8" s="8">
        <f t="shared" si="0"/>
        <v>1426664.56</v>
      </c>
      <c r="S8" s="8">
        <f>SUM(B8:R8)</f>
        <v>15727299.08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1080167.6952</v>
      </c>
      <c r="C14" s="12">
        <v>839227.7626999998</v>
      </c>
      <c r="D14" s="12">
        <v>734034.7708</v>
      </c>
      <c r="E14" s="12">
        <v>199072.11099999998</v>
      </c>
      <c r="F14" s="12">
        <v>734620.2130000001</v>
      </c>
      <c r="G14" s="12">
        <v>936524.4511000001</v>
      </c>
      <c r="H14" s="12">
        <v>769103.9328000001</v>
      </c>
      <c r="I14" s="12">
        <v>146835.80730000001</v>
      </c>
      <c r="J14" s="12">
        <v>969783.9978</v>
      </c>
      <c r="K14" s="12">
        <v>767171.3404</v>
      </c>
      <c r="L14" s="12">
        <v>892085.6159999999</v>
      </c>
      <c r="M14" s="12">
        <v>443537.4555</v>
      </c>
      <c r="N14" s="12">
        <v>254269.6394</v>
      </c>
      <c r="O14" s="12">
        <f>SUM(B14:N14)</f>
        <v>8766434.793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-133420.6</v>
      </c>
      <c r="C15" s="10">
        <v>-115595.76</v>
      </c>
      <c r="D15" s="10">
        <v>-98152.38</v>
      </c>
      <c r="E15" s="10">
        <v>-37956.479999999996</v>
      </c>
      <c r="F15" s="10">
        <v>-89432.6</v>
      </c>
      <c r="G15" s="10">
        <v>-125716.56</v>
      </c>
      <c r="H15" s="10">
        <v>-107902.04000000001</v>
      </c>
      <c r="I15" s="10">
        <v>-53367.32</v>
      </c>
      <c r="J15" s="10">
        <v>-73598.97</v>
      </c>
      <c r="K15" s="10">
        <v>-94491.43000000001</v>
      </c>
      <c r="L15" s="10">
        <v>-67230.76</v>
      </c>
      <c r="M15" s="10">
        <v>-42136.22</v>
      </c>
      <c r="N15" s="10">
        <v>-31707.3</v>
      </c>
      <c r="O15" s="9">
        <f>SUM(B15:N15)</f>
        <v>-1070708.42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946747.0952</v>
      </c>
      <c r="C16" s="8">
        <f aca="true" t="shared" si="1" ref="C16:I16">+C14+C15</f>
        <v>723632.0026999998</v>
      </c>
      <c r="D16" s="8">
        <f t="shared" si="1"/>
        <v>635882.3908</v>
      </c>
      <c r="E16" s="8">
        <f t="shared" si="1"/>
        <v>161115.631</v>
      </c>
      <c r="F16" s="8">
        <f t="shared" si="1"/>
        <v>645187.6130000001</v>
      </c>
      <c r="G16" s="8">
        <f t="shared" si="1"/>
        <v>810807.8911000001</v>
      </c>
      <c r="H16" s="8">
        <f t="shared" si="1"/>
        <v>661201.8928</v>
      </c>
      <c r="I16" s="8">
        <f t="shared" si="1"/>
        <v>93468.48730000001</v>
      </c>
      <c r="J16" s="8">
        <f aca="true" t="shared" si="2" ref="J16:O16">+J14+J15</f>
        <v>896185.0278</v>
      </c>
      <c r="K16" s="8">
        <f t="shared" si="2"/>
        <v>672679.9103999999</v>
      </c>
      <c r="L16" s="8">
        <f t="shared" si="2"/>
        <v>824854.8559999999</v>
      </c>
      <c r="M16" s="8">
        <f t="shared" si="2"/>
        <v>401401.23549999995</v>
      </c>
      <c r="N16" s="8">
        <f t="shared" si="2"/>
        <v>222562.3394</v>
      </c>
      <c r="O16" s="8">
        <f t="shared" si="2"/>
        <v>7695726.373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S4:S5"/>
    <mergeCell ref="B11:N11"/>
    <mergeCell ref="O11:O13"/>
    <mergeCell ref="A4:A5"/>
    <mergeCell ref="A11:A13"/>
    <mergeCell ref="A1:S1"/>
    <mergeCell ref="A2:S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2019-03-01T14:12:27Z</dcterms:modified>
  <cp:category/>
  <cp:version/>
  <cp:contentType/>
  <cp:contentStatus/>
</cp:coreProperties>
</file>