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<sst xmlns="http://schemas.openxmlformats.org/spreadsheetml/2006/main" count="73" uniqueCount="57">
  <si>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</si>
  <si>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</si>
  <si>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</si>
  <si>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</si>
  <si>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</si>
  <si>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</si>
  <si>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</si>
  <si>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</si>
  <si>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</si>
  <si>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</si>
  <si>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</si>
  <si>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</si>
  <si>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</si>
  <si>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</si>
  <si>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</si>
  <si>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</si>
  <si>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</si>
  <si>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</si>
  <si>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</si>
  <si>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</si>
  <si>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</si>
  <si>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</si>
  <si>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</si>
  <si>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</si>
  <si>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</si>
  <si>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</si>
  <si>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</si>
  <si>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</si>
  <si>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</si>
  <si>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</si>
  <si>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</si>
  <si>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</si>
  <si>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</si>
  <si>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</si>
  <si>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</si>
  <si>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</si>
  <si>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</si>
  <si>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</si>
  <si>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</si>
  <si>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</si>
  <si>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</si>
  <si>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</si>
  <si>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</si>
  <si>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</si>
  <si>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</si>
  <si>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</si>
  <si>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</si>
  <si>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</si>
  <si>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</si>
  <si>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</si>
  <si>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</si>
  <si>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</si>
  <si>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</si>
  <si>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</si>
  <si>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Consórcio Unisul</t>
  </si>
  <si>
    <t>Consórcio Sete</t>
  </si>
  <si>
    <t>OPERAÇÃO 19/02/19 - VENCIMENTO 26/02/19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</si>
</sst>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20" width="16.125" style="1" customWidth="1"/>
    <col min="21" max="16384" width="9.00390625" style="1" customWidth="1"/>
  </cols>
  <sheetData>
    <row r="1" spans="1:19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9.7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9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9</v>
      </c>
      <c r="F4" s="6" t="s">
        <v>17</v>
      </c>
      <c r="G4" s="6" t="s">
        <v>18</v>
      </c>
      <c r="H4" s="6" t="s">
        <v>40</v>
      </c>
      <c r="I4" s="6" t="s">
        <v>40</v>
      </c>
      <c r="J4" s="6" t="s">
        <v>48</v>
      </c>
      <c r="K4" s="6" t="s">
        <v>49</v>
      </c>
      <c r="L4" s="6" t="s">
        <v>54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55</v>
      </c>
      <c r="R4" s="6" t="s">
        <v>10</v>
      </c>
      <c r="S4" s="16" t="s">
        <v>12</v>
      </c>
    </row>
    <row r="5" spans="1:19" ht="31.5" customHeight="1">
      <c r="A5" s="18"/>
      <c r="B5" s="3" t="s">
        <v>0</v>
      </c>
      <c r="C5" s="3" t="s">
        <v>1</v>
      </c>
      <c r="D5" s="3" t="s">
        <v>2</v>
      </c>
      <c r="E5" s="3" t="s">
        <v>2</v>
      </c>
      <c r="F5" s="3" t="s">
        <v>47</v>
      </c>
      <c r="G5" s="3" t="s">
        <v>47</v>
      </c>
      <c r="H5" s="3" t="s">
        <v>3</v>
      </c>
      <c r="I5" s="3" t="s">
        <v>3</v>
      </c>
      <c r="J5" s="3" t="s">
        <v>4</v>
      </c>
      <c r="K5" s="3" t="s">
        <v>4</v>
      </c>
      <c r="L5" s="3" t="s">
        <v>4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6</v>
      </c>
      <c r="S5" s="17"/>
    </row>
    <row r="6" spans="1:19" ht="27" customHeight="1">
      <c r="A6" s="11" t="s">
        <v>14</v>
      </c>
      <c r="B6" s="12">
        <v>1911374.9799999997</v>
      </c>
      <c r="C6" s="12">
        <v>2816231.47</v>
      </c>
      <c r="D6" s="12">
        <v>3000899.6699999995</v>
      </c>
      <c r="E6" s="12">
        <v>0</v>
      </c>
      <c r="F6" s="12">
        <v>637033.52</v>
      </c>
      <c r="G6" s="12">
        <v>1072373.81</v>
      </c>
      <c r="H6" s="12">
        <v>1723011.2299999997</v>
      </c>
      <c r="I6" s="12">
        <v>0</v>
      </c>
      <c r="J6" s="12">
        <v>1347916.0200000003</v>
      </c>
      <c r="K6" s="12">
        <v>1056861.31</v>
      </c>
      <c r="L6" s="12">
        <v>0</v>
      </c>
      <c r="M6" s="12">
        <v>1438532.92</v>
      </c>
      <c r="N6" s="12">
        <v>475912.38999999996</v>
      </c>
      <c r="O6" s="12">
        <v>430667.95</v>
      </c>
      <c r="P6" s="12">
        <v>891172.0800000001</v>
      </c>
      <c r="Q6" s="12">
        <v>0</v>
      </c>
      <c r="R6" s="12">
        <v>1745879</v>
      </c>
      <c r="S6" s="12">
        <f>SUM(B6:R6)</f>
        <v>18547866.35</v>
      </c>
    </row>
    <row r="7" spans="1:19" ht="27" customHeight="1">
      <c r="A7" s="2" t="s">
        <v>15</v>
      </c>
      <c r="B7" s="9">
        <v>-168185.03999999998</v>
      </c>
      <c r="C7" s="9">
        <v>-245527.63</v>
      </c>
      <c r="D7" s="9">
        <v>-209292.14</v>
      </c>
      <c r="E7" s="9">
        <v>7179.66</v>
      </c>
      <c r="F7" s="9">
        <v>-104271.31000000001</v>
      </c>
      <c r="G7" s="9">
        <v>-80208.2</v>
      </c>
      <c r="H7" s="9">
        <v>-153643.3</v>
      </c>
      <c r="I7" s="9">
        <v>3803.84</v>
      </c>
      <c r="J7" s="9">
        <v>-108249.93000000001</v>
      </c>
      <c r="K7" s="9">
        <v>-60784.7</v>
      </c>
      <c r="L7" s="9">
        <v>228.31</v>
      </c>
      <c r="M7" s="9">
        <v>-97756.9</v>
      </c>
      <c r="N7" s="9">
        <v>-32539.4</v>
      </c>
      <c r="O7" s="9">
        <v>-40412.7</v>
      </c>
      <c r="P7" s="9">
        <v>-49243.8</v>
      </c>
      <c r="Q7" s="9">
        <v>808.81</v>
      </c>
      <c r="R7" s="9">
        <v>-209154.22</v>
      </c>
      <c r="S7" s="9">
        <f>SUM(B7:R7)</f>
        <v>-1547248.6499999997</v>
      </c>
    </row>
    <row r="8" spans="1:19" ht="27" customHeight="1">
      <c r="A8" s="7" t="s">
        <v>16</v>
      </c>
      <c r="B8" s="8">
        <f aca="true" t="shared" si="0" ref="B8:R8">+B6+B7</f>
        <v>1743189.9399999997</v>
      </c>
      <c r="C8" s="8">
        <f t="shared" si="0"/>
        <v>2570703.8400000003</v>
      </c>
      <c r="D8" s="8">
        <f t="shared" si="0"/>
        <v>2791607.5299999993</v>
      </c>
      <c r="E8" s="8">
        <f t="shared" si="0"/>
        <v>7179.66</v>
      </c>
      <c r="F8" s="8">
        <f t="shared" si="0"/>
        <v>532762.21</v>
      </c>
      <c r="G8" s="8">
        <f t="shared" si="0"/>
        <v>992165.6100000001</v>
      </c>
      <c r="H8" s="8">
        <f t="shared" si="0"/>
        <v>1569367.9299999997</v>
      </c>
      <c r="I8" s="8">
        <f t="shared" si="0"/>
        <v>3803.84</v>
      </c>
      <c r="J8" s="8">
        <f t="shared" si="0"/>
        <v>1239666.0900000003</v>
      </c>
      <c r="K8" s="8">
        <f t="shared" si="0"/>
        <v>996076.6100000001</v>
      </c>
      <c r="L8" s="8">
        <f t="shared" si="0"/>
        <v>228.31</v>
      </c>
      <c r="M8" s="8">
        <f t="shared" si="0"/>
        <v>1340776.02</v>
      </c>
      <c r="N8" s="8">
        <f t="shared" si="0"/>
        <v>443372.98999999993</v>
      </c>
      <c r="O8" s="8">
        <f t="shared" si="0"/>
        <v>390255.25</v>
      </c>
      <c r="P8" s="8">
        <f t="shared" si="0"/>
        <v>841928.28</v>
      </c>
      <c r="Q8" s="8">
        <f t="shared" si="0"/>
        <v>808.81</v>
      </c>
      <c r="R8" s="8">
        <f t="shared" si="0"/>
        <v>1536724.78</v>
      </c>
      <c r="S8" s="8">
        <f>SUM(B8:R8)</f>
        <v>17000617.7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1092212.5368</v>
      </c>
      <c r="C14" s="12">
        <v>874551.8577999999</v>
      </c>
      <c r="D14" s="12">
        <v>742085.405</v>
      </c>
      <c r="E14" s="12">
        <v>202188.25389999998</v>
      </c>
      <c r="F14" s="12">
        <v>762491.1095</v>
      </c>
      <c r="G14" s="12">
        <v>963078.8226000001</v>
      </c>
      <c r="H14" s="12">
        <v>788829.0928000001</v>
      </c>
      <c r="I14" s="12">
        <v>120562.4511</v>
      </c>
      <c r="J14" s="12">
        <v>976725.8374000001</v>
      </c>
      <c r="K14" s="12">
        <v>773966.7214</v>
      </c>
      <c r="L14" s="12">
        <v>910457.2744</v>
      </c>
      <c r="M14" s="12">
        <v>445631.875</v>
      </c>
      <c r="N14" s="12">
        <v>260528.56290000002</v>
      </c>
      <c r="O14" s="12">
        <f>SUM(B14:N14)</f>
        <v>8913309.8006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-85183.75</v>
      </c>
      <c r="C15" s="10">
        <v>-87983.40000000001</v>
      </c>
      <c r="D15" s="10">
        <v>-77668.76</v>
      </c>
      <c r="E15" s="10">
        <v>-11425.1</v>
      </c>
      <c r="F15" s="10">
        <v>-52555.8</v>
      </c>
      <c r="G15" s="10">
        <v>-90851.6</v>
      </c>
      <c r="H15" s="10">
        <v>-83530.58</v>
      </c>
      <c r="I15" s="10">
        <v>-13744</v>
      </c>
      <c r="J15" s="10">
        <v>-57005.1</v>
      </c>
      <c r="K15" s="10">
        <v>-65441.7</v>
      </c>
      <c r="L15" s="10">
        <v>-53952.1</v>
      </c>
      <c r="M15" s="10">
        <v>-34563.4</v>
      </c>
      <c r="N15" s="10">
        <v>-27442.6</v>
      </c>
      <c r="O15" s="9">
        <f>SUM(B15:N15)</f>
        <v>-741347.89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1007028.7867999999</v>
      </c>
      <c r="C16" s="8">
        <f aca="true" t="shared" si="1" ref="C16:I16">+C14+C15</f>
        <v>786568.4577999999</v>
      </c>
      <c r="D16" s="8">
        <f t="shared" si="1"/>
        <v>664416.645</v>
      </c>
      <c r="E16" s="8">
        <f t="shared" si="1"/>
        <v>190763.15389999998</v>
      </c>
      <c r="F16" s="8">
        <f t="shared" si="1"/>
        <v>709935.3095</v>
      </c>
      <c r="G16" s="8">
        <f t="shared" si="1"/>
        <v>872227.2226000001</v>
      </c>
      <c r="H16" s="8">
        <f t="shared" si="1"/>
        <v>705298.5128000001</v>
      </c>
      <c r="I16" s="8">
        <f t="shared" si="1"/>
        <v>106818.4511</v>
      </c>
      <c r="J16" s="8">
        <f aca="true" t="shared" si="2" ref="J16:O16">+J14+J15</f>
        <v>919720.7374000001</v>
      </c>
      <c r="K16" s="8">
        <f t="shared" si="2"/>
        <v>708525.0214000001</v>
      </c>
      <c r="L16" s="8">
        <f t="shared" si="2"/>
        <v>856505.1744</v>
      </c>
      <c r="M16" s="8">
        <f t="shared" si="2"/>
        <v>411068.475</v>
      </c>
      <c r="N16" s="8">
        <f t="shared" si="2"/>
        <v>233085.9629</v>
      </c>
      <c r="O16" s="8">
        <f t="shared" si="2"/>
        <v>8171961.9106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S4:S5"/>
    <mergeCell ref="B11:N11"/>
    <mergeCell ref="O11:O13"/>
    <mergeCell ref="A4:A5"/>
    <mergeCell ref="A11:A13"/>
    <mergeCell ref="A1:S1"/>
    <mergeCell ref="A2:S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2019-02-25T21:39:58Z</dcterms:modified>
  <cp:category/>
  <cp:version/>
  <cp:contentType/>
  <cp:contentStatus/>
</cp:coreProperties>
</file>