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<sst xmlns="http://schemas.openxmlformats.org/spreadsheetml/2006/main" count="81" uniqueCount="63">
  <si>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</si>
  <si>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</si>
  <si>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</si>
  <si>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</si>
  <si>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</si>
  <si>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</si>
  <si>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</si>
  <si>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</si>
  <si>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</si>
  <si>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</si>
  <si>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</si>
  <si>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</si>
  <si>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</si>
  <si>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</si>
  <si>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</si>
  <si>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</si>
  <si>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</si>
  <si>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</si>
  <si>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</si>
  <si>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</si>
  <si>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</si>
  <si>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</si>
  <si>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</si>
  <si>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</si>
  <si>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</si>
  <si>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</si>
  <si>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</si>
  <si>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</si>
  <si>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</si>
  <si>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</si>
  <si>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</si>
  <si>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</si>
  <si>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</si>
  <si>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</si>
  <si>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</si>
  <si>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</si>
  <si>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</si>
  <si>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</si>
  <si>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</si>
  <si>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</si>
  <si>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</si>
  <si>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</si>
  <si>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</si>
  <si>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</si>
  <si>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</si>
  <si>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</si>
  <si>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</si>
  <si>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</si>
  <si>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</si>
  <si>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</si>
  <si>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</si>
  <si>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</si>
  <si>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</si>
  <si>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</si>
  <si>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</si>
  <si>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</si>
  <si>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</si>
  <si>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</si>
  <si>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</si>
  <si>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</si>
  <si>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</si>
  <si>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</si>
  <si>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30/12/19 - VENCIMENTO 08/01/20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</si>
</sst>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886625.72</v>
      </c>
      <c r="C6" s="10">
        <v>449990.55</v>
      </c>
      <c r="D6" s="10">
        <v>1069692.74</v>
      </c>
      <c r="E6" s="10">
        <v>584100.9900000001</v>
      </c>
      <c r="F6" s="10">
        <v>631899.8400000001</v>
      </c>
      <c r="G6" s="10">
        <v>666299.6</v>
      </c>
      <c r="H6" s="10">
        <v>666827.7100000001</v>
      </c>
      <c r="I6" s="10">
        <v>962744.85</v>
      </c>
      <c r="J6" s="10">
        <v>229936.82</v>
      </c>
      <c r="K6" s="10">
        <f>SUM(B6:J6)</f>
        <v>6148118.819999999</v>
      </c>
      <c r="Q6"/>
      <c r="R6"/>
    </row>
    <row r="7" spans="1:18" ht="27" customHeight="1">
      <c r="A7" s="2" t="s">
        <v>4</v>
      </c>
      <c r="B7" s="8">
        <v>-148591.91999999993</v>
      </c>
      <c r="C7" s="8">
        <v>-56355.17999999999</v>
      </c>
      <c r="D7" s="8">
        <v>-1069692.74</v>
      </c>
      <c r="E7" s="8">
        <v>-142754.13</v>
      </c>
      <c r="F7" s="8">
        <v>-55401.19999999995</v>
      </c>
      <c r="G7" s="8">
        <v>-133712.34999999998</v>
      </c>
      <c r="H7" s="8">
        <v>-666827.7100000001</v>
      </c>
      <c r="I7" s="8">
        <v>-119808.72999999998</v>
      </c>
      <c r="J7" s="8">
        <v>-26675.209999999992</v>
      </c>
      <c r="K7" s="8">
        <f>SUM(B7:J7)</f>
        <v>-2419819.1699999995</v>
      </c>
      <c r="Q7"/>
      <c r="R7"/>
    </row>
    <row r="8" spans="1:11" ht="27" customHeight="1">
      <c r="A8" s="6" t="s">
        <v>5</v>
      </c>
      <c r="B8" s="7">
        <f>B6+B7</f>
        <v>738033.8</v>
      </c>
      <c r="C8" s="7">
        <f aca="true" t="shared" si="0" ref="C8:J8">C6+C7</f>
        <v>393635.37</v>
      </c>
      <c r="D8" s="7">
        <f t="shared" si="0"/>
        <v>0</v>
      </c>
      <c r="E8" s="7">
        <f t="shared" si="0"/>
        <v>441346.8600000001</v>
      </c>
      <c r="F8" s="7">
        <f t="shared" si="0"/>
        <v>576498.6400000001</v>
      </c>
      <c r="G8" s="7">
        <f t="shared" si="0"/>
        <v>532587.25</v>
      </c>
      <c r="H8" s="7">
        <f t="shared" si="0"/>
        <v>0</v>
      </c>
      <c r="I8" s="7">
        <f t="shared" si="0"/>
        <v>842936.12</v>
      </c>
      <c r="J8" s="7">
        <f t="shared" si="0"/>
        <v>203261.61000000002</v>
      </c>
      <c r="K8" s="7">
        <f>+K7+K6</f>
        <v>3728299.65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343041.02999999997</v>
      </c>
      <c r="C13" s="10">
        <v>266315.39</v>
      </c>
      <c r="D13" s="10">
        <v>769433.03</v>
      </c>
      <c r="E13" s="10">
        <v>725351.2300000001</v>
      </c>
      <c r="F13" s="10">
        <v>567749.6799999998</v>
      </c>
      <c r="G13" s="10">
        <v>398809.42000000004</v>
      </c>
      <c r="H13" s="10">
        <v>171160.19999999998</v>
      </c>
      <c r="I13" s="10">
        <v>301830.5</v>
      </c>
      <c r="J13" s="10">
        <v>292181.2</v>
      </c>
      <c r="K13" s="10">
        <v>458078.38999999996</v>
      </c>
      <c r="L13" s="10">
        <f>SUM(B13:K13)</f>
        <v>4293950.07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-102650.01999999999</v>
      </c>
      <c r="C14" s="8">
        <v>-29627</v>
      </c>
      <c r="D14" s="8">
        <v>-76243.30000000005</v>
      </c>
      <c r="E14" s="8">
        <v>-725351.2300000001</v>
      </c>
      <c r="F14" s="8">
        <v>-476038.1</v>
      </c>
      <c r="G14" s="8">
        <v>-36231.79999999999</v>
      </c>
      <c r="H14" s="8">
        <v>-22804.350000000006</v>
      </c>
      <c r="I14" s="8">
        <v>-267795.04</v>
      </c>
      <c r="J14" s="8">
        <v>-21826.79999999999</v>
      </c>
      <c r="K14" s="8">
        <v>-48680.29999999999</v>
      </c>
      <c r="L14" s="8">
        <f>SUM(B14:K14)</f>
        <v>-1807247.9400000004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240391.00999999998</v>
      </c>
      <c r="C15" s="7">
        <f aca="true" t="shared" si="1" ref="C15:K15">+C13+C14</f>
        <v>236688.39</v>
      </c>
      <c r="D15" s="7">
        <f t="shared" si="1"/>
        <v>693189.73</v>
      </c>
      <c r="E15" s="7">
        <f t="shared" si="1"/>
        <v>0</v>
      </c>
      <c r="F15" s="7">
        <f t="shared" si="1"/>
        <v>91711.57999999984</v>
      </c>
      <c r="G15" s="7">
        <f t="shared" si="1"/>
        <v>362577.62000000005</v>
      </c>
      <c r="H15" s="7">
        <f t="shared" si="1"/>
        <v>148355.84999999998</v>
      </c>
      <c r="I15" s="7">
        <f t="shared" si="1"/>
        <v>34035.46000000002</v>
      </c>
      <c r="J15" s="7">
        <f t="shared" si="1"/>
        <v>270354.4</v>
      </c>
      <c r="K15" s="7">
        <f t="shared" si="1"/>
        <v>409398.08999999997</v>
      </c>
      <c r="L15" s="7">
        <f>+L13+L14</f>
        <v>2486702.13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789677.4699999999</v>
      </c>
      <c r="C20" s="10">
        <v>598886.5599999999</v>
      </c>
      <c r="D20" s="10">
        <v>486790.62000000005</v>
      </c>
      <c r="E20" s="10">
        <v>154789.44</v>
      </c>
      <c r="F20" s="10">
        <v>503629.26999999996</v>
      </c>
      <c r="G20" s="10">
        <v>661145.9299999999</v>
      </c>
      <c r="H20" s="10">
        <v>112732.61</v>
      </c>
      <c r="I20" s="10">
        <v>518872.34</v>
      </c>
      <c r="J20" s="10">
        <v>521955.74</v>
      </c>
      <c r="K20" s="10">
        <v>711570.7800000001</v>
      </c>
      <c r="L20" s="10">
        <v>686045.0800000001</v>
      </c>
      <c r="M20" s="10">
        <v>327391.74</v>
      </c>
      <c r="N20" s="10">
        <v>165734.96</v>
      </c>
      <c r="O20" s="10">
        <f>SUM(B20:N20)</f>
        <v>6239222.54</v>
      </c>
    </row>
    <row r="21" spans="1:15" ht="27" customHeight="1">
      <c r="A21" s="2" t="s">
        <v>4</v>
      </c>
      <c r="B21" s="8">
        <v>-79696.2</v>
      </c>
      <c r="C21" s="8">
        <v>-72631.3</v>
      </c>
      <c r="D21" s="8">
        <v>52422.1100000001</v>
      </c>
      <c r="E21" s="8">
        <v>-10874.7</v>
      </c>
      <c r="F21" s="8">
        <v>-48198.7</v>
      </c>
      <c r="G21" s="8">
        <v>-194872.65000000002</v>
      </c>
      <c r="H21" s="8">
        <v>-112732.61000000004</v>
      </c>
      <c r="I21" s="8">
        <v>24692.97</v>
      </c>
      <c r="J21" s="8">
        <v>-64190.4</v>
      </c>
      <c r="K21" s="8">
        <v>-58836.9</v>
      </c>
      <c r="L21" s="8">
        <v>-55895.7</v>
      </c>
      <c r="M21" s="8">
        <v>-25271.1</v>
      </c>
      <c r="N21" s="8">
        <v>-21654.8</v>
      </c>
      <c r="O21" s="8">
        <f>SUM(B21:N21)</f>
        <v>-667739.98</v>
      </c>
    </row>
    <row r="22" spans="1:15" ht="27" customHeight="1">
      <c r="A22" s="6" t="s">
        <v>5</v>
      </c>
      <c r="B22" s="7">
        <f>+B20+B21</f>
        <v>709981.2699999999</v>
      </c>
      <c r="C22" s="7">
        <f>+C20+C21</f>
        <v>526255.2599999999</v>
      </c>
      <c r="D22" s="7">
        <f aca="true" t="shared" si="2" ref="D22:O22">+D20+D21</f>
        <v>539212.7300000002</v>
      </c>
      <c r="E22" s="7">
        <f t="shared" si="2"/>
        <v>143914.74</v>
      </c>
      <c r="F22" s="7">
        <f t="shared" si="2"/>
        <v>455430.56999999995</v>
      </c>
      <c r="G22" s="7">
        <f t="shared" si="2"/>
        <v>466273.2799999999</v>
      </c>
      <c r="H22" s="7">
        <f t="shared" si="2"/>
        <v>0</v>
      </c>
      <c r="I22" s="7">
        <f t="shared" si="2"/>
        <v>543565.31</v>
      </c>
      <c r="J22" s="7">
        <f t="shared" si="2"/>
        <v>457765.33999999997</v>
      </c>
      <c r="K22" s="7">
        <f t="shared" si="2"/>
        <v>652733.8800000001</v>
      </c>
      <c r="L22" s="7">
        <f t="shared" si="2"/>
        <v>630149.3800000001</v>
      </c>
      <c r="M22" s="7">
        <f t="shared" si="2"/>
        <v>302120.64</v>
      </c>
      <c r="N22" s="7">
        <f t="shared" si="2"/>
        <v>144080.16</v>
      </c>
      <c r="O22" s="7">
        <f t="shared" si="2"/>
        <v>5571482.5600000005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2020-01-08T20:20:09Z</dcterms:modified>
  <cp:category/>
  <cp:version/>
  <cp:contentType/>
  <cp:contentStatus/>
</cp:coreProperties>
</file>