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<sst xmlns="http://schemas.openxmlformats.org/spreadsheetml/2006/main" count="81" uniqueCount="63">
  <si>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</si>
  <si>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</si>
  <si>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</si>
  <si>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</si>
  <si>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</si>
  <si>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</si>
  <si>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</si>
  <si>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</si>
  <si>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</si>
  <si>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</si>
  <si>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</si>
  <si>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</si>
  <si>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</si>
  <si>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</si>
  <si>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</si>
  <si>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</si>
  <si>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</si>
  <si>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</si>
  <si>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</si>
  <si>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</si>
  <si>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</si>
  <si>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</si>
  <si>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</si>
  <si>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</si>
  <si>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</si>
  <si>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</si>
  <si>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</si>
  <si>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</si>
  <si>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</si>
  <si>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</si>
  <si>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</si>
  <si>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</si>
  <si>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</si>
  <si>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</si>
  <si>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</si>
  <si>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</si>
  <si>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</si>
  <si>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</si>
  <si>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</si>
  <si>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</si>
  <si>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</si>
  <si>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</si>
  <si>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</si>
  <si>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</si>
  <si>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</si>
  <si>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</si>
  <si>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</si>
  <si>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</si>
  <si>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</si>
  <si>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</si>
  <si>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</si>
  <si>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</si>
  <si>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</si>
  <si>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</si>
  <si>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</si>
  <si>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</si>
  <si>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</si>
  <si>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</si>
  <si>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</si>
  <si>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</si>
  <si>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</si>
  <si>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</si>
  <si>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25/12/19 - VENCIMENTO 03/01/20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</si>
</sst>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248401.08</v>
      </c>
      <c r="C6" s="10">
        <v>230793.34</v>
      </c>
      <c r="D6" s="10">
        <v>294435.29999999993</v>
      </c>
      <c r="E6" s="10">
        <v>178010.58</v>
      </c>
      <c r="F6" s="10">
        <v>223212.62999999998</v>
      </c>
      <c r="G6" s="10">
        <v>241911.86000000002</v>
      </c>
      <c r="H6" s="10">
        <v>206720.43</v>
      </c>
      <c r="I6" s="10">
        <v>318364.85000000003</v>
      </c>
      <c r="J6" s="10">
        <v>66218.96</v>
      </c>
      <c r="K6" s="10">
        <f>SUM(B6:J6)</f>
        <v>2008069.03</v>
      </c>
      <c r="Q6"/>
      <c r="R6"/>
    </row>
    <row r="7" spans="1:18" ht="27" customHeight="1">
      <c r="A7" s="2" t="s">
        <v>4</v>
      </c>
      <c r="B7" s="8">
        <v>-32895</v>
      </c>
      <c r="C7" s="8">
        <v>-36597.3</v>
      </c>
      <c r="D7" s="8">
        <v>-57985.21000000001</v>
      </c>
      <c r="E7" s="8">
        <v>-22364.3</v>
      </c>
      <c r="F7" s="8">
        <v>-30779.4</v>
      </c>
      <c r="G7" s="8">
        <v>-24316.5</v>
      </c>
      <c r="H7" s="8">
        <v>-21727.9</v>
      </c>
      <c r="I7" s="8">
        <v>-40368.4</v>
      </c>
      <c r="J7" s="8">
        <v>-11479.04</v>
      </c>
      <c r="K7" s="8">
        <f>SUM(B7:J7)</f>
        <v>-278513.05</v>
      </c>
      <c r="Q7"/>
      <c r="R7"/>
    </row>
    <row r="8" spans="1:11" ht="27" customHeight="1">
      <c r="A8" s="6" t="s">
        <v>5</v>
      </c>
      <c r="B8" s="7">
        <f>+B6+B7</f>
        <v>215506.08</v>
      </c>
      <c r="C8" s="7">
        <f aca="true" t="shared" si="0" ref="C8:J8">+C6+C7</f>
        <v>194196.03999999998</v>
      </c>
      <c r="D8" s="7">
        <f t="shared" si="0"/>
        <v>236450.0899999999</v>
      </c>
      <c r="E8" s="7">
        <f t="shared" si="0"/>
        <v>155646.28</v>
      </c>
      <c r="F8" s="7">
        <f t="shared" si="0"/>
        <v>192433.22999999998</v>
      </c>
      <c r="G8" s="7">
        <f t="shared" si="0"/>
        <v>217595.36000000002</v>
      </c>
      <c r="H8" s="7">
        <f t="shared" si="0"/>
        <v>184992.53</v>
      </c>
      <c r="I8" s="7">
        <f t="shared" si="0"/>
        <v>277996.45</v>
      </c>
      <c r="J8" s="7">
        <f t="shared" si="0"/>
        <v>54739.920000000006</v>
      </c>
      <c r="K8" s="7">
        <f>+K7+K6</f>
        <v>1729555.98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74691.42000000001</v>
      </c>
      <c r="C13" s="10">
        <v>70076.36</v>
      </c>
      <c r="D13" s="10">
        <v>247489.17</v>
      </c>
      <c r="E13" s="10">
        <v>229980.58000000002</v>
      </c>
      <c r="F13" s="10">
        <v>213259.40000000002</v>
      </c>
      <c r="G13" s="10">
        <v>113579.49</v>
      </c>
      <c r="H13" s="10">
        <v>61645.659999999996</v>
      </c>
      <c r="I13" s="10">
        <v>83083.86</v>
      </c>
      <c r="J13" s="10">
        <v>71986.15</v>
      </c>
      <c r="K13" s="10">
        <v>149304.11</v>
      </c>
      <c r="L13" s="10">
        <f>SUM(B13:K13)</f>
        <v>1315096.2000000002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-26942.12</v>
      </c>
      <c r="C14" s="8">
        <v>-13699.8</v>
      </c>
      <c r="D14" s="8">
        <v>-40948.9</v>
      </c>
      <c r="E14" s="8">
        <v>-39816.15</v>
      </c>
      <c r="F14" s="8">
        <v>-40321.1</v>
      </c>
      <c r="G14" s="8">
        <v>-15540.2</v>
      </c>
      <c r="H14" s="8">
        <v>-16109.25</v>
      </c>
      <c r="I14" s="8">
        <v>-13695.5</v>
      </c>
      <c r="J14" s="8">
        <v>-6041.5</v>
      </c>
      <c r="K14" s="8">
        <v>-22695.4</v>
      </c>
      <c r="L14" s="8">
        <f>SUM(B14:K14)</f>
        <v>-235809.92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47749.30000000002</v>
      </c>
      <c r="C15" s="7">
        <f aca="true" t="shared" si="1" ref="C15:K15">C13+C14</f>
        <v>56376.56</v>
      </c>
      <c r="D15" s="7">
        <f t="shared" si="1"/>
        <v>206540.27000000002</v>
      </c>
      <c r="E15" s="7">
        <f t="shared" si="1"/>
        <v>190164.43000000002</v>
      </c>
      <c r="F15" s="7">
        <f t="shared" si="1"/>
        <v>172938.30000000002</v>
      </c>
      <c r="G15" s="7">
        <f t="shared" si="1"/>
        <v>98039.29000000001</v>
      </c>
      <c r="H15" s="7">
        <f t="shared" si="1"/>
        <v>45536.409999999996</v>
      </c>
      <c r="I15" s="7">
        <f t="shared" si="1"/>
        <v>69388.36</v>
      </c>
      <c r="J15" s="7">
        <f t="shared" si="1"/>
        <v>65944.65</v>
      </c>
      <c r="K15" s="7">
        <f t="shared" si="1"/>
        <v>126608.70999999999</v>
      </c>
      <c r="L15" s="7">
        <f>+L13+L14</f>
        <v>1079286.2800000003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297456.04</v>
      </c>
      <c r="C20" s="10">
        <v>216168.12</v>
      </c>
      <c r="D20" s="10">
        <v>171819.44999999998</v>
      </c>
      <c r="E20" s="10">
        <v>48542.98</v>
      </c>
      <c r="F20" s="10">
        <v>194271.15</v>
      </c>
      <c r="G20" s="10">
        <v>219013.66</v>
      </c>
      <c r="H20" s="10">
        <v>27081.110000000004</v>
      </c>
      <c r="I20" s="10">
        <v>177048.01</v>
      </c>
      <c r="J20" s="10">
        <v>205504.97</v>
      </c>
      <c r="K20" s="10">
        <v>293583.17000000004</v>
      </c>
      <c r="L20" s="10">
        <v>272235.62</v>
      </c>
      <c r="M20" s="10">
        <v>130786.96999999999</v>
      </c>
      <c r="N20" s="10">
        <v>55485.99999999999</v>
      </c>
      <c r="O20" s="10">
        <f>SUM(B20:N20)</f>
        <v>2308997.2500000005</v>
      </c>
    </row>
    <row r="21" spans="1:15" ht="27" customHeight="1">
      <c r="A21" s="2" t="s">
        <v>4</v>
      </c>
      <c r="B21" s="8">
        <v>-57598.5</v>
      </c>
      <c r="C21" s="8">
        <v>-39074.1</v>
      </c>
      <c r="D21" s="8">
        <v>-40964.16</v>
      </c>
      <c r="E21" s="8">
        <v>-4837.5</v>
      </c>
      <c r="F21" s="8">
        <v>-31265.3</v>
      </c>
      <c r="G21" s="8">
        <v>-45085.5</v>
      </c>
      <c r="H21" s="8">
        <v>-5830.360000000001</v>
      </c>
      <c r="I21" s="8">
        <v>-39572.9</v>
      </c>
      <c r="J21" s="8">
        <v>-39151.5</v>
      </c>
      <c r="K21" s="8">
        <v>-43000</v>
      </c>
      <c r="L21" s="8">
        <v>-36881.1</v>
      </c>
      <c r="M21" s="8">
        <v>-13373</v>
      </c>
      <c r="N21" s="8">
        <v>-8630.1</v>
      </c>
      <c r="O21" s="8">
        <f>SUM(B21:N21)</f>
        <v>-405264.01999999996</v>
      </c>
    </row>
    <row r="22" spans="1:15" ht="27" customHeight="1">
      <c r="A22" s="6" t="s">
        <v>5</v>
      </c>
      <c r="B22" s="7">
        <f>+B20+B21</f>
        <v>239857.53999999998</v>
      </c>
      <c r="C22" s="7">
        <f>+C20+C21</f>
        <v>177094.02</v>
      </c>
      <c r="D22" s="7">
        <f aca="true" t="shared" si="2" ref="D22:O22">+D20+D21</f>
        <v>130855.28999999998</v>
      </c>
      <c r="E22" s="7">
        <f t="shared" si="2"/>
        <v>43705.48</v>
      </c>
      <c r="F22" s="7">
        <f t="shared" si="2"/>
        <v>163005.85</v>
      </c>
      <c r="G22" s="7">
        <f t="shared" si="2"/>
        <v>173928.16</v>
      </c>
      <c r="H22" s="7">
        <f t="shared" si="2"/>
        <v>21250.750000000004</v>
      </c>
      <c r="I22" s="7">
        <f t="shared" si="2"/>
        <v>137475.11000000002</v>
      </c>
      <c r="J22" s="7">
        <f t="shared" si="2"/>
        <v>166353.47</v>
      </c>
      <c r="K22" s="7">
        <f t="shared" si="2"/>
        <v>250583.17000000004</v>
      </c>
      <c r="L22" s="7">
        <f t="shared" si="2"/>
        <v>235354.52</v>
      </c>
      <c r="M22" s="7">
        <f t="shared" si="2"/>
        <v>117413.96999999999</v>
      </c>
      <c r="N22" s="7">
        <f t="shared" si="2"/>
        <v>46855.899999999994</v>
      </c>
      <c r="O22" s="7">
        <f t="shared" si="2"/>
        <v>1903733.2300000004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2020-01-02T22:03:26Z</dcterms:modified>
  <cp:category/>
  <cp:version/>
  <cp:contentType/>
  <cp:contentStatus/>
</cp:coreProperties>
</file>