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<sst xmlns="http://schemas.openxmlformats.org/spreadsheetml/2006/main" count="81" uniqueCount="63">
  <si>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</si>
  <si>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</si>
  <si>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</si>
  <si>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</si>
  <si>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</si>
  <si>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</si>
  <si>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</si>
  <si>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</si>
  <si>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</si>
  <si>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</si>
  <si>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</si>
  <si>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</si>
  <si>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</si>
  <si>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</si>
  <si>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</si>
  <si>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</si>
  <si>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</si>
  <si>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</si>
  <si>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</si>
  <si>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</si>
  <si>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</si>
  <si>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</si>
  <si>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</si>
  <si>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</si>
  <si>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</si>
  <si>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</si>
  <si>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</si>
  <si>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</si>
  <si>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</si>
  <si>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</si>
  <si>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</si>
  <si>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</si>
  <si>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</si>
  <si>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</si>
  <si>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</si>
  <si>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</si>
  <si>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</si>
  <si>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</si>
  <si>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</si>
  <si>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</si>
  <si>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</si>
  <si>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</si>
  <si>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</si>
  <si>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</si>
  <si>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</si>
  <si>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</si>
  <si>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</si>
  <si>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</si>
  <si>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</si>
  <si>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</si>
  <si>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</si>
  <si>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</si>
  <si>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</si>
  <si>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</si>
  <si>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</si>
  <si>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</si>
  <si>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</si>
  <si>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</si>
  <si>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</si>
  <si>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</si>
  <si>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</si>
  <si>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</si>
  <si>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24/12/19 - VENCIMENTO 03/01/20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</si>
</sst>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684251.3099999999</v>
      </c>
      <c r="C6" s="10">
        <v>588618.97</v>
      </c>
      <c r="D6" s="10">
        <v>861496.2000000001</v>
      </c>
      <c r="E6" s="10">
        <v>462233.24</v>
      </c>
      <c r="F6" s="10">
        <v>509079.00999999995</v>
      </c>
      <c r="G6" s="10">
        <v>555034.56</v>
      </c>
      <c r="H6" s="10">
        <v>528658.3200000001</v>
      </c>
      <c r="I6" s="10">
        <v>716222.95</v>
      </c>
      <c r="J6" s="10">
        <v>175188.35</v>
      </c>
      <c r="K6" s="10">
        <f>SUM(B6:J6)</f>
        <v>5080782.909999999</v>
      </c>
      <c r="Q6"/>
      <c r="R6"/>
    </row>
    <row r="7" spans="1:18" ht="27" customHeight="1">
      <c r="A7" s="2" t="s">
        <v>4</v>
      </c>
      <c r="B7" s="8">
        <v>-213352.24000000002</v>
      </c>
      <c r="C7" s="8">
        <v>-39929.64</v>
      </c>
      <c r="D7" s="8">
        <v>5497430.640000001</v>
      </c>
      <c r="E7" s="8">
        <v>-165867.27</v>
      </c>
      <c r="F7" s="8">
        <v>-20302.569999999996</v>
      </c>
      <c r="G7" s="8">
        <v>-224103.87</v>
      </c>
      <c r="H7" s="8">
        <v>3459162.86</v>
      </c>
      <c r="I7" s="8">
        <v>-92878.74000000002</v>
      </c>
      <c r="J7" s="8">
        <v>-30425.250000000004</v>
      </c>
      <c r="K7" s="8">
        <f>SUM(B7:J7)</f>
        <v>8169733.92</v>
      </c>
      <c r="Q7"/>
      <c r="R7"/>
    </row>
    <row r="8" spans="1:11" ht="27" customHeight="1">
      <c r="A8" s="6" t="s">
        <v>5</v>
      </c>
      <c r="B8" s="7">
        <f>+B6+B7</f>
        <v>470899.06999999995</v>
      </c>
      <c r="C8" s="7">
        <f aca="true" t="shared" si="0" ref="C8:J8">+C6+C7</f>
        <v>548689.33</v>
      </c>
      <c r="D8" s="7">
        <f t="shared" si="0"/>
        <v>6358926.840000001</v>
      </c>
      <c r="E8" s="7">
        <f t="shared" si="0"/>
        <v>296365.97</v>
      </c>
      <c r="F8" s="7">
        <f t="shared" si="0"/>
        <v>488776.43999999994</v>
      </c>
      <c r="G8" s="7">
        <f t="shared" si="0"/>
        <v>330930.69000000006</v>
      </c>
      <c r="H8" s="7">
        <f t="shared" si="0"/>
        <v>3987821.1799999997</v>
      </c>
      <c r="I8" s="7">
        <f t="shared" si="0"/>
        <v>623344.21</v>
      </c>
      <c r="J8" s="7">
        <f t="shared" si="0"/>
        <v>144763.1</v>
      </c>
      <c r="K8" s="7">
        <f>+K7+K6</f>
        <v>13250516.829999998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264523.14999999997</v>
      </c>
      <c r="C13" s="10">
        <v>213068.09999999998</v>
      </c>
      <c r="D13" s="10">
        <v>678838.55</v>
      </c>
      <c r="E13" s="10">
        <v>610895.3200000001</v>
      </c>
      <c r="F13" s="10">
        <v>553906.7199999999</v>
      </c>
      <c r="G13" s="10">
        <v>314958.95999999996</v>
      </c>
      <c r="H13" s="10">
        <v>150328.24999999997</v>
      </c>
      <c r="I13" s="10">
        <v>244277.19</v>
      </c>
      <c r="J13" s="10">
        <v>198548.81</v>
      </c>
      <c r="K13" s="10">
        <v>397208.06</v>
      </c>
      <c r="L13" s="10">
        <f>SUM(B13:K13)</f>
        <v>3626553.11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-99199.84</v>
      </c>
      <c r="C14" s="8">
        <v>-20113.63</v>
      </c>
      <c r="D14" s="8">
        <v>-48585.60999999999</v>
      </c>
      <c r="E14" s="8">
        <v>3810625.0300000003</v>
      </c>
      <c r="F14" s="8">
        <v>472584.64</v>
      </c>
      <c r="G14" s="8">
        <v>-13718.07</v>
      </c>
      <c r="H14" s="8">
        <v>-15449.07</v>
      </c>
      <c r="I14" s="8">
        <v>207907.72999999998</v>
      </c>
      <c r="J14" s="8">
        <v>-1342.2200000000012</v>
      </c>
      <c r="K14" s="8">
        <v>-26158.589999999997</v>
      </c>
      <c r="L14" s="8">
        <f>SUM(B14:K14)</f>
        <v>4266550.370000001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165323.30999999997</v>
      </c>
      <c r="C15" s="7">
        <f aca="true" t="shared" si="1" ref="C15:K15">C13+C14</f>
        <v>192954.46999999997</v>
      </c>
      <c r="D15" s="7">
        <f t="shared" si="1"/>
        <v>630252.9400000001</v>
      </c>
      <c r="E15" s="7">
        <f t="shared" si="1"/>
        <v>4421520.350000001</v>
      </c>
      <c r="F15" s="7">
        <f t="shared" si="1"/>
        <v>1026491.3599999999</v>
      </c>
      <c r="G15" s="7">
        <f t="shared" si="1"/>
        <v>301240.88999999996</v>
      </c>
      <c r="H15" s="7">
        <f t="shared" si="1"/>
        <v>134879.17999999996</v>
      </c>
      <c r="I15" s="7">
        <f t="shared" si="1"/>
        <v>452184.92</v>
      </c>
      <c r="J15" s="7">
        <f t="shared" si="1"/>
        <v>197206.59</v>
      </c>
      <c r="K15" s="7">
        <f t="shared" si="1"/>
        <v>371049.47</v>
      </c>
      <c r="L15" s="7">
        <f>+L13+L14</f>
        <v>7893103.48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705073.0499999999</v>
      </c>
      <c r="C20" s="10">
        <v>507398.71</v>
      </c>
      <c r="D20" s="10">
        <v>424197.36000000004</v>
      </c>
      <c r="E20" s="10">
        <v>136155.3</v>
      </c>
      <c r="F20" s="10">
        <v>434784.08999999997</v>
      </c>
      <c r="G20" s="10">
        <v>551058.5199999999</v>
      </c>
      <c r="H20" s="10">
        <v>83618.12000000001</v>
      </c>
      <c r="I20" s="10">
        <v>438562.73000000004</v>
      </c>
      <c r="J20" s="10">
        <v>466388.67</v>
      </c>
      <c r="K20" s="10">
        <v>618639.3400000001</v>
      </c>
      <c r="L20" s="10">
        <v>599621.77</v>
      </c>
      <c r="M20" s="10">
        <v>276972.04</v>
      </c>
      <c r="N20" s="10">
        <v>140691.02</v>
      </c>
      <c r="O20" s="10">
        <f>SUM(B20:N20)</f>
        <v>5383160.72</v>
      </c>
    </row>
    <row r="21" spans="1:15" ht="27" customHeight="1">
      <c r="A21" s="2" t="s">
        <v>4</v>
      </c>
      <c r="B21" s="8">
        <v>-64521.57000000001</v>
      </c>
      <c r="C21" s="8">
        <v>-59207.45</v>
      </c>
      <c r="D21" s="8">
        <v>487408.2099999999</v>
      </c>
      <c r="E21" s="8">
        <v>-10072.900000000001</v>
      </c>
      <c r="F21" s="8">
        <v>-44223.05</v>
      </c>
      <c r="G21" s="8">
        <v>-67317.03</v>
      </c>
      <c r="H21" s="8">
        <v>138582.35</v>
      </c>
      <c r="I21" s="8">
        <v>-71977.69</v>
      </c>
      <c r="J21" s="8">
        <v>-58943.57</v>
      </c>
      <c r="K21" s="8">
        <v>-41447.59</v>
      </c>
      <c r="L21" s="8">
        <v>-39429.28999999999</v>
      </c>
      <c r="M21" s="8">
        <v>-17863.870000000003</v>
      </c>
      <c r="N21" s="8">
        <v>-22424.5</v>
      </c>
      <c r="O21" s="8">
        <f>SUM(B21:N21)</f>
        <v>128562.04999999987</v>
      </c>
    </row>
    <row r="22" spans="1:15" ht="27" customHeight="1">
      <c r="A22" s="6" t="s">
        <v>5</v>
      </c>
      <c r="B22" s="7">
        <f>+B20+B21</f>
        <v>640551.48</v>
      </c>
      <c r="C22" s="7">
        <f>+C20+C21</f>
        <v>448191.26</v>
      </c>
      <c r="D22" s="7">
        <f aca="true" t="shared" si="2" ref="D22:O22">+D20+D21</f>
        <v>911605.57</v>
      </c>
      <c r="E22" s="7">
        <f t="shared" si="2"/>
        <v>126082.4</v>
      </c>
      <c r="F22" s="7">
        <f t="shared" si="2"/>
        <v>390561.04</v>
      </c>
      <c r="G22" s="7">
        <f t="shared" si="2"/>
        <v>483741.4899999999</v>
      </c>
      <c r="H22" s="7">
        <f t="shared" si="2"/>
        <v>222200.47000000003</v>
      </c>
      <c r="I22" s="7">
        <f t="shared" si="2"/>
        <v>366585.04000000004</v>
      </c>
      <c r="J22" s="7">
        <f t="shared" si="2"/>
        <v>407445.1</v>
      </c>
      <c r="K22" s="7">
        <f t="shared" si="2"/>
        <v>577191.7500000001</v>
      </c>
      <c r="L22" s="7">
        <f t="shared" si="2"/>
        <v>560192.48</v>
      </c>
      <c r="M22" s="7">
        <f t="shared" si="2"/>
        <v>259108.16999999998</v>
      </c>
      <c r="N22" s="7">
        <f t="shared" si="2"/>
        <v>118266.51999999999</v>
      </c>
      <c r="O22" s="7">
        <f t="shared" si="2"/>
        <v>5511722.77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2020-01-02T22:02:07Z</dcterms:modified>
  <cp:category/>
  <cp:version/>
  <cp:contentType/>
  <cp:contentStatus/>
</cp:coreProperties>
</file>