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<sst xmlns="http://schemas.openxmlformats.org/spreadsheetml/2006/main" count="81" uniqueCount="63">
  <si>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</si>
  <si>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</si>
  <si>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</si>
  <si>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</si>
  <si>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</si>
  <si>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</si>
  <si>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</si>
  <si>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</si>
  <si>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</si>
  <si>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</si>
  <si>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</si>
  <si>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</si>
  <si>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</si>
  <si>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</si>
  <si>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</si>
  <si>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</si>
  <si>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</si>
  <si>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</si>
  <si>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</si>
  <si>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</si>
  <si>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</si>
  <si>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</si>
  <si>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</si>
  <si>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</si>
  <si>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</si>
  <si>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</si>
  <si>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</si>
  <si>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</si>
  <si>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</si>
  <si>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</si>
  <si>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</si>
  <si>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</si>
  <si>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</si>
  <si>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</si>
  <si>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</si>
  <si>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</si>
  <si>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</si>
  <si>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</si>
  <si>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</si>
  <si>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</si>
  <si>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</si>
  <si>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</si>
  <si>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</si>
  <si>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</si>
  <si>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</si>
  <si>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</si>
  <si>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</si>
  <si>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</si>
  <si>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</si>
  <si>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</si>
  <si>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</si>
  <si>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</si>
  <si>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</si>
  <si>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</si>
  <si>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</si>
  <si>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</si>
  <si>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</si>
  <si>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</si>
  <si>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</si>
  <si>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</si>
  <si>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</si>
  <si>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</si>
  <si>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21/12/19 - VENCIMENTO 30/12/19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</si>
</sst>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901756.4199999999</v>
      </c>
      <c r="C6" s="10">
        <v>723094.6900000001</v>
      </c>
      <c r="D6" s="10">
        <v>1113847.37</v>
      </c>
      <c r="E6" s="10">
        <v>618355.43</v>
      </c>
      <c r="F6" s="10">
        <v>614873.57</v>
      </c>
      <c r="G6" s="10">
        <v>693883.8</v>
      </c>
      <c r="H6" s="10">
        <v>674463.89</v>
      </c>
      <c r="I6" s="10">
        <v>936934.3500000001</v>
      </c>
      <c r="J6" s="10">
        <v>210453.97</v>
      </c>
      <c r="K6" s="10">
        <f>SUM(B6:J6)</f>
        <v>6487663.489999999</v>
      </c>
      <c r="Q6"/>
      <c r="R6"/>
    </row>
    <row r="7" spans="1:18" ht="27" customHeight="1">
      <c r="A7" s="2" t="s">
        <v>4</v>
      </c>
      <c r="B7" s="8">
        <v>-106794.80000000005</v>
      </c>
      <c r="C7" s="8">
        <v>-99510.59999999998</v>
      </c>
      <c r="D7" s="8">
        <v>-1113847.37</v>
      </c>
      <c r="E7" s="8">
        <v>-72773.19999999995</v>
      </c>
      <c r="F7" s="8">
        <v>-66168.40000000002</v>
      </c>
      <c r="G7" s="8">
        <v>-51032.40000000002</v>
      </c>
      <c r="H7" s="8">
        <v>-674463.89</v>
      </c>
      <c r="I7" s="8">
        <v>-109697.30000000005</v>
      </c>
      <c r="J7" s="8">
        <v>-18561.139999999985</v>
      </c>
      <c r="K7" s="8">
        <f>SUM(B7:J7)</f>
        <v>-2312849.1</v>
      </c>
      <c r="Q7"/>
      <c r="R7"/>
    </row>
    <row r="8" spans="1:11" ht="27" customHeight="1">
      <c r="A8" s="6" t="s">
        <v>5</v>
      </c>
      <c r="B8" s="7">
        <f>B6+B7</f>
        <v>794961.6199999999</v>
      </c>
      <c r="C8" s="7">
        <f aca="true" t="shared" si="0" ref="C8:J8">C6+C7</f>
        <v>623584.0900000001</v>
      </c>
      <c r="D8" s="7">
        <f t="shared" si="0"/>
        <v>0</v>
      </c>
      <c r="E8" s="7">
        <f t="shared" si="0"/>
        <v>545582.2300000001</v>
      </c>
      <c r="F8" s="7">
        <f t="shared" si="0"/>
        <v>548705.1699999999</v>
      </c>
      <c r="G8" s="7">
        <f t="shared" si="0"/>
        <v>642851.4</v>
      </c>
      <c r="H8" s="7">
        <f t="shared" si="0"/>
        <v>0</v>
      </c>
      <c r="I8" s="7">
        <f t="shared" si="0"/>
        <v>827237.05</v>
      </c>
      <c r="J8" s="7">
        <f t="shared" si="0"/>
        <v>191892.83000000002</v>
      </c>
      <c r="K8" s="7">
        <f>+K7+K6</f>
        <v>4174814.389999999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345467.16000000003</v>
      </c>
      <c r="C13" s="10">
        <v>268431.02999999997</v>
      </c>
      <c r="D13" s="10">
        <v>819680.2</v>
      </c>
      <c r="E13" s="10">
        <v>739070.75</v>
      </c>
      <c r="F13" s="10">
        <v>618913.2499999999</v>
      </c>
      <c r="G13" s="10">
        <v>380456.15</v>
      </c>
      <c r="H13" s="10">
        <v>167177.78999999998</v>
      </c>
      <c r="I13" s="10">
        <v>290294.15</v>
      </c>
      <c r="J13" s="10">
        <v>252971.13999999998</v>
      </c>
      <c r="K13" s="10">
        <v>467698.04</v>
      </c>
      <c r="L13" s="10">
        <f>SUM(B13:K13)</f>
        <v>4350159.659999999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-51297.32000000001</v>
      </c>
      <c r="C14" s="8">
        <v>-37766.899999999994</v>
      </c>
      <c r="D14" s="8">
        <v>-104103</v>
      </c>
      <c r="E14" s="8">
        <v>-739070.75</v>
      </c>
      <c r="F14" s="8">
        <v>-75434.90000000002</v>
      </c>
      <c r="G14" s="8">
        <v>-45145.70000000001</v>
      </c>
      <c r="H14" s="8">
        <v>-25491.850000000006</v>
      </c>
      <c r="I14" s="8">
        <v>-27709.20000000001</v>
      </c>
      <c r="J14" s="8">
        <v>-25107.70000000001</v>
      </c>
      <c r="K14" s="8">
        <v>-62345.70000000001</v>
      </c>
      <c r="L14" s="8">
        <f>SUM(B14:K14)</f>
        <v>-1193473.02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294169.84</v>
      </c>
      <c r="C15" s="7">
        <f aca="true" t="shared" si="1" ref="C15:K15">C13+C14</f>
        <v>230664.12999999998</v>
      </c>
      <c r="D15" s="7">
        <f t="shared" si="1"/>
        <v>715577.2</v>
      </c>
      <c r="E15" s="7">
        <f t="shared" si="1"/>
        <v>0</v>
      </c>
      <c r="F15" s="7">
        <f t="shared" si="1"/>
        <v>543478.3499999999</v>
      </c>
      <c r="G15" s="7">
        <f t="shared" si="1"/>
        <v>335310.45</v>
      </c>
      <c r="H15" s="7">
        <f t="shared" si="1"/>
        <v>141685.93999999997</v>
      </c>
      <c r="I15" s="7">
        <f t="shared" si="1"/>
        <v>262584.95</v>
      </c>
      <c r="J15" s="7">
        <f t="shared" si="1"/>
        <v>227863.43999999997</v>
      </c>
      <c r="K15" s="7">
        <f t="shared" si="1"/>
        <v>405352.33999999997</v>
      </c>
      <c r="L15" s="7">
        <f>+L13+L14</f>
        <v>3156686.639999999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827930.96</v>
      </c>
      <c r="C20" s="10">
        <v>615362.48</v>
      </c>
      <c r="D20" s="10">
        <v>550858.3999999999</v>
      </c>
      <c r="E20" s="10">
        <v>172120.78</v>
      </c>
      <c r="F20" s="10">
        <v>540208.8899999999</v>
      </c>
      <c r="G20" s="10">
        <v>741176.62</v>
      </c>
      <c r="H20" s="10">
        <v>116070.09</v>
      </c>
      <c r="I20" s="10">
        <v>585157.23</v>
      </c>
      <c r="J20" s="10">
        <v>546475.9500000001</v>
      </c>
      <c r="K20" s="10">
        <v>732876.7500000001</v>
      </c>
      <c r="L20" s="10">
        <v>704061.6599999999</v>
      </c>
      <c r="M20" s="10">
        <v>312436.18</v>
      </c>
      <c r="N20" s="10">
        <v>165894.88</v>
      </c>
      <c r="O20" s="10">
        <f>SUM(B20:N20)</f>
        <v>6610630.869999999</v>
      </c>
    </row>
    <row r="21" spans="1:15" ht="27" customHeight="1">
      <c r="A21" s="2" t="s">
        <v>4</v>
      </c>
      <c r="B21" s="8">
        <v>-104812.5</v>
      </c>
      <c r="C21" s="8">
        <v>-99183.8</v>
      </c>
      <c r="D21" s="8">
        <v>-234730.95</v>
      </c>
      <c r="E21" s="8">
        <v>-16047.6</v>
      </c>
      <c r="F21" s="8">
        <v>-527895.06</v>
      </c>
      <c r="G21" s="8">
        <v>-120099</v>
      </c>
      <c r="H21" s="8">
        <v>-104712.2</v>
      </c>
      <c r="I21" s="8">
        <v>-104330.9</v>
      </c>
      <c r="J21" s="8">
        <v>-86963.2</v>
      </c>
      <c r="K21" s="8">
        <v>-76570.1</v>
      </c>
      <c r="L21" s="8">
        <v>-76097.1</v>
      </c>
      <c r="M21" s="8">
        <v>-32013.5</v>
      </c>
      <c r="N21" s="8">
        <v>-28478.9</v>
      </c>
      <c r="O21" s="8">
        <f>SUM(B21:N21)</f>
        <v>-1611934.81</v>
      </c>
    </row>
    <row r="22" spans="1:15" ht="27" customHeight="1">
      <c r="A22" s="6" t="s">
        <v>5</v>
      </c>
      <c r="B22" s="7">
        <f>+B20+B21</f>
        <v>723118.46</v>
      </c>
      <c r="C22" s="7">
        <f>+C20+C21</f>
        <v>516178.68</v>
      </c>
      <c r="D22" s="7">
        <f aca="true" t="shared" si="2" ref="D22:O22">+D20+D21</f>
        <v>316127.4499999999</v>
      </c>
      <c r="E22" s="7">
        <f t="shared" si="2"/>
        <v>156073.18</v>
      </c>
      <c r="F22" s="7">
        <f t="shared" si="2"/>
        <v>12313.829999999842</v>
      </c>
      <c r="G22" s="7">
        <f t="shared" si="2"/>
        <v>621077.62</v>
      </c>
      <c r="H22" s="7">
        <f t="shared" si="2"/>
        <v>11357.89</v>
      </c>
      <c r="I22" s="7">
        <f t="shared" si="2"/>
        <v>480826.32999999996</v>
      </c>
      <c r="J22" s="7">
        <f t="shared" si="2"/>
        <v>459512.75000000006</v>
      </c>
      <c r="K22" s="7">
        <f t="shared" si="2"/>
        <v>656306.6500000001</v>
      </c>
      <c r="L22" s="7">
        <f t="shared" si="2"/>
        <v>627964.5599999999</v>
      </c>
      <c r="M22" s="7">
        <f t="shared" si="2"/>
        <v>280422.68</v>
      </c>
      <c r="N22" s="7">
        <f t="shared" si="2"/>
        <v>137415.98</v>
      </c>
      <c r="O22" s="7">
        <f t="shared" si="2"/>
        <v>4998696.059999999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2020-01-02T21:43:06Z</dcterms:modified>
  <cp:category/>
  <cp:version/>
  <cp:contentType/>
  <cp:contentStatus/>
</cp:coreProperties>
</file>