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<sst xmlns="http://schemas.openxmlformats.org/spreadsheetml/2006/main" count="81" uniqueCount="63">
  <si>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</si>
  <si>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</si>
  <si>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</si>
  <si>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</si>
  <si>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</si>
  <si>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</si>
  <si>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</si>
  <si>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</si>
  <si>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</si>
  <si>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</si>
  <si>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</si>
  <si>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</si>
  <si>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</si>
  <si>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</si>
  <si>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</si>
  <si>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</si>
  <si>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</si>
  <si>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</si>
  <si>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</si>
  <si>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</si>
  <si>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</si>
  <si>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</si>
  <si>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</si>
  <si>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</si>
  <si>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</si>
  <si>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</si>
  <si>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</si>
  <si>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</si>
  <si>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</si>
  <si>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</si>
  <si>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</si>
  <si>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</si>
  <si>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</si>
  <si>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</si>
  <si>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</si>
  <si>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</si>
  <si>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</si>
  <si>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</si>
  <si>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</si>
  <si>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</si>
  <si>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</si>
  <si>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</si>
  <si>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</si>
  <si>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</si>
  <si>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</si>
  <si>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</si>
  <si>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</si>
  <si>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</si>
  <si>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</si>
  <si>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</si>
  <si>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</si>
  <si>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</si>
  <si>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</si>
  <si>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</si>
  <si>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</si>
  <si>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</si>
  <si>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</si>
  <si>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</si>
  <si>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</si>
  <si>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</si>
  <si>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</si>
  <si>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</si>
  <si>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20/12/19 - VENCIMENTO 30/12/19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</si>
</sst>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1399788.6600000001</v>
      </c>
      <c r="C6" s="10">
        <v>1187144.4</v>
      </c>
      <c r="D6" s="10">
        <v>1622206.21</v>
      </c>
      <c r="E6" s="10">
        <v>996713.2800000001</v>
      </c>
      <c r="F6" s="10">
        <v>982683.38</v>
      </c>
      <c r="G6" s="10">
        <v>1027567.9999999999</v>
      </c>
      <c r="H6" s="10">
        <v>951870.2</v>
      </c>
      <c r="I6" s="10">
        <v>1501086.72</v>
      </c>
      <c r="J6" s="10">
        <v>489952.04000000004</v>
      </c>
      <c r="K6" s="10">
        <f>SUM(B6:J6)</f>
        <v>10159012.89</v>
      </c>
      <c r="Q6"/>
      <c r="R6"/>
    </row>
    <row r="7" spans="1:18" ht="27" customHeight="1">
      <c r="A7" s="2" t="s">
        <v>4</v>
      </c>
      <c r="B7" s="8">
        <v>-224251.08000000007</v>
      </c>
      <c r="C7" s="8">
        <v>-142698.67999999993</v>
      </c>
      <c r="D7" s="8">
        <v>-1622206.21</v>
      </c>
      <c r="E7" s="8">
        <v>-181647.37</v>
      </c>
      <c r="F7" s="8">
        <v>-107571.04000000004</v>
      </c>
      <c r="G7" s="8">
        <v>-158121.17000000004</v>
      </c>
      <c r="H7" s="8">
        <v>-951870.2</v>
      </c>
      <c r="I7" s="8">
        <v>-201284.56000000006</v>
      </c>
      <c r="J7" s="8">
        <v>-52187.73999999999</v>
      </c>
      <c r="K7" s="8">
        <f>SUM(B7:J7)</f>
        <v>-3641838.05</v>
      </c>
      <c r="Q7"/>
      <c r="R7"/>
    </row>
    <row r="8" spans="1:11" ht="27" customHeight="1">
      <c r="A8" s="6" t="s">
        <v>5</v>
      </c>
      <c r="B8" s="7">
        <f>B6+B7</f>
        <v>1175537.58</v>
      </c>
      <c r="C8" s="7">
        <f aca="true" t="shared" si="0" ref="C8:J8">C6+C7</f>
        <v>1044445.72</v>
      </c>
      <c r="D8" s="7">
        <f t="shared" si="0"/>
        <v>0</v>
      </c>
      <c r="E8" s="7">
        <f t="shared" si="0"/>
        <v>815065.9100000001</v>
      </c>
      <c r="F8" s="7">
        <f t="shared" si="0"/>
        <v>875112.34</v>
      </c>
      <c r="G8" s="7">
        <f t="shared" si="0"/>
        <v>869446.8299999998</v>
      </c>
      <c r="H8" s="7">
        <f t="shared" si="0"/>
        <v>0</v>
      </c>
      <c r="I8" s="7">
        <f t="shared" si="0"/>
        <v>1299802.16</v>
      </c>
      <c r="J8" s="7">
        <f t="shared" si="0"/>
        <v>437764.30000000005</v>
      </c>
      <c r="K8" s="7">
        <f>+K7+K6</f>
        <v>6517174.840000001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555341.85</v>
      </c>
      <c r="C13" s="10">
        <v>403081.1</v>
      </c>
      <c r="D13" s="10">
        <v>1262186.52</v>
      </c>
      <c r="E13" s="10">
        <v>1085977.01</v>
      </c>
      <c r="F13" s="10">
        <v>930990.45</v>
      </c>
      <c r="G13" s="10">
        <v>665058.5499999999</v>
      </c>
      <c r="H13" s="10">
        <v>297535.5</v>
      </c>
      <c r="I13" s="10">
        <v>485744.26</v>
      </c>
      <c r="J13" s="10">
        <v>545789.88</v>
      </c>
      <c r="K13" s="10">
        <v>762142.9</v>
      </c>
      <c r="L13" s="10">
        <f>SUM(B13:K13)</f>
        <v>6993848.02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-126220.01000000001</v>
      </c>
      <c r="C14" s="8">
        <v>-47932.48999999999</v>
      </c>
      <c r="D14" s="8">
        <v>-131340.05000000005</v>
      </c>
      <c r="E14" s="8">
        <v>-1085977.01</v>
      </c>
      <c r="F14" s="8">
        <v>-905092.75</v>
      </c>
      <c r="G14" s="8">
        <v>-80082.45999999996</v>
      </c>
      <c r="H14" s="8">
        <v>-34401.27000000002</v>
      </c>
      <c r="I14" s="8">
        <v>-457463.13</v>
      </c>
      <c r="J14" s="8">
        <v>-52412.880000000005</v>
      </c>
      <c r="K14" s="8">
        <v>-91544.08999999997</v>
      </c>
      <c r="L14" s="8">
        <f>SUM(B14:K14)</f>
        <v>-3012466.1399999997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429121.83999999997</v>
      </c>
      <c r="C15" s="7">
        <f aca="true" t="shared" si="1" ref="C15:K15">C13+C14</f>
        <v>355148.61</v>
      </c>
      <c r="D15" s="7">
        <f t="shared" si="1"/>
        <v>1130846.47</v>
      </c>
      <c r="E15" s="7">
        <f t="shared" si="1"/>
        <v>0</v>
      </c>
      <c r="F15" s="7">
        <f t="shared" si="1"/>
        <v>25897.699999999953</v>
      </c>
      <c r="G15" s="7">
        <f t="shared" si="1"/>
        <v>584976.09</v>
      </c>
      <c r="H15" s="7">
        <f t="shared" si="1"/>
        <v>263134.23</v>
      </c>
      <c r="I15" s="7">
        <f t="shared" si="1"/>
        <v>28281.130000000005</v>
      </c>
      <c r="J15" s="7">
        <f t="shared" si="1"/>
        <v>493377</v>
      </c>
      <c r="K15" s="7">
        <f t="shared" si="1"/>
        <v>670598.81</v>
      </c>
      <c r="L15" s="7">
        <f>+L13+L14</f>
        <v>3981381.88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1085664.7200000002</v>
      </c>
      <c r="C20" s="10">
        <v>844622.4299999999</v>
      </c>
      <c r="D20" s="10">
        <v>666662.7699999999</v>
      </c>
      <c r="E20" s="10">
        <v>222554.01</v>
      </c>
      <c r="F20" s="10">
        <v>698404.5399999999</v>
      </c>
      <c r="G20" s="10">
        <v>989333.4199999999</v>
      </c>
      <c r="H20" s="10">
        <v>172464.9</v>
      </c>
      <c r="I20" s="10">
        <v>774678.6199999999</v>
      </c>
      <c r="J20" s="10">
        <v>711940.56</v>
      </c>
      <c r="K20" s="10">
        <v>945707.11</v>
      </c>
      <c r="L20" s="10">
        <v>861553.16</v>
      </c>
      <c r="M20" s="10">
        <v>460016.4</v>
      </c>
      <c r="N20" s="10">
        <v>250840.66</v>
      </c>
      <c r="O20" s="10">
        <f>SUM(B20:N20)</f>
        <v>8684443.3</v>
      </c>
    </row>
    <row r="21" spans="1:15" ht="27" customHeight="1">
      <c r="A21" s="2" t="s">
        <v>4</v>
      </c>
      <c r="B21" s="8">
        <v>-119840.88</v>
      </c>
      <c r="C21" s="8">
        <v>-113524.84</v>
      </c>
      <c r="D21" s="8">
        <v>-654316.3600000001</v>
      </c>
      <c r="E21" s="8">
        <v>-26402.67</v>
      </c>
      <c r="F21" s="8">
        <v>-684901.0699999998</v>
      </c>
      <c r="G21" s="8">
        <v>-152591.35</v>
      </c>
      <c r="H21" s="8">
        <v>-172464.89999999997</v>
      </c>
      <c r="I21" s="8">
        <v>-120982.26</v>
      </c>
      <c r="J21" s="8">
        <v>-94942.70999999999</v>
      </c>
      <c r="K21" s="8">
        <v>-108247.36</v>
      </c>
      <c r="L21" s="8">
        <v>-91171.15</v>
      </c>
      <c r="M21" s="8">
        <v>-55621.17</v>
      </c>
      <c r="N21" s="8">
        <v>-35780.3</v>
      </c>
      <c r="O21" s="8">
        <f>SUM(B21:N21)</f>
        <v>-2430787.0199999996</v>
      </c>
    </row>
    <row r="22" spans="1:15" ht="27" customHeight="1">
      <c r="A22" s="6" t="s">
        <v>5</v>
      </c>
      <c r="B22" s="7">
        <f>+B20+B21</f>
        <v>965823.8400000002</v>
      </c>
      <c r="C22" s="7">
        <f>+C20+C21</f>
        <v>731097.59</v>
      </c>
      <c r="D22" s="7">
        <f aca="true" t="shared" si="2" ref="D22:O22">+D20+D21</f>
        <v>12346.4099999998</v>
      </c>
      <c r="E22" s="7">
        <f t="shared" si="2"/>
        <v>196151.34000000003</v>
      </c>
      <c r="F22" s="7">
        <f t="shared" si="2"/>
        <v>13503.470000000088</v>
      </c>
      <c r="G22" s="7">
        <f t="shared" si="2"/>
        <v>836742.07</v>
      </c>
      <c r="H22" s="7">
        <f t="shared" si="2"/>
        <v>0</v>
      </c>
      <c r="I22" s="7">
        <f t="shared" si="2"/>
        <v>653696.3599999999</v>
      </c>
      <c r="J22" s="7">
        <f t="shared" si="2"/>
        <v>616997.8500000001</v>
      </c>
      <c r="K22" s="7">
        <f t="shared" si="2"/>
        <v>837459.75</v>
      </c>
      <c r="L22" s="7">
        <f t="shared" si="2"/>
        <v>770382.01</v>
      </c>
      <c r="M22" s="7">
        <f t="shared" si="2"/>
        <v>404395.23000000004</v>
      </c>
      <c r="N22" s="7">
        <f t="shared" si="2"/>
        <v>215060.36</v>
      </c>
      <c r="O22" s="7">
        <f t="shared" si="2"/>
        <v>6253656.280000001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2020-01-02T21:52:41Z</dcterms:modified>
  <cp:category/>
  <cp:version/>
  <cp:contentType/>
  <cp:contentStatus/>
</cp:coreProperties>
</file>