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<sst xmlns="http://schemas.openxmlformats.org/spreadsheetml/2006/main" count="81" uniqueCount="63">
  <si>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</si>
  <si>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</si>
  <si>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</si>
  <si>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</si>
  <si>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</si>
  <si>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</si>
  <si>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</si>
  <si>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</si>
  <si>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</si>
  <si>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</si>
  <si>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</si>
  <si>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</si>
  <si>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</si>
  <si>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</si>
  <si>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</si>
  <si>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</si>
  <si>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</si>
  <si>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</si>
  <si>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</si>
  <si>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</si>
  <si>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</si>
  <si>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</si>
  <si>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</si>
  <si>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</si>
  <si>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</si>
  <si>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</si>
  <si>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</si>
  <si>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</si>
  <si>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</si>
  <si>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</si>
  <si>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</si>
  <si>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</si>
  <si>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</si>
  <si>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</si>
  <si>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</si>
  <si>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</si>
  <si>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</si>
  <si>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</si>
  <si>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</si>
  <si>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</si>
  <si>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</si>
  <si>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</si>
  <si>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</si>
  <si>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</si>
  <si>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</si>
  <si>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</si>
  <si>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</si>
  <si>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</si>
  <si>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</si>
  <si>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</si>
  <si>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</si>
  <si>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</si>
  <si>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</si>
  <si>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</si>
  <si>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</si>
  <si>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</si>
  <si>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</si>
  <si>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</si>
  <si>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</si>
  <si>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</si>
  <si>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</si>
  <si>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</si>
  <si>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02/12/19 - VENCIMENTO 09/12/19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</si>
</sst>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1466045.7800000003</v>
      </c>
      <c r="C6" s="10">
        <v>1310725.8299999998</v>
      </c>
      <c r="D6" s="10">
        <v>1701768.8399999999</v>
      </c>
      <c r="E6" s="10">
        <v>1094306.7500000002</v>
      </c>
      <c r="F6" s="10">
        <v>1021919.64</v>
      </c>
      <c r="G6" s="10">
        <v>1092998.66</v>
      </c>
      <c r="H6" s="10">
        <v>1000383.36</v>
      </c>
      <c r="I6" s="10">
        <v>1566546.07</v>
      </c>
      <c r="J6" s="10">
        <v>521193.73000000004</v>
      </c>
      <c r="K6" s="10">
        <f>SUM(B6:J6)</f>
        <v>10775888.66</v>
      </c>
      <c r="Q6"/>
      <c r="R6"/>
    </row>
    <row r="7" spans="1:18" ht="27" customHeight="1">
      <c r="A7" s="2" t="s">
        <v>4</v>
      </c>
      <c r="B7" s="8">
        <v>-175543.28</v>
      </c>
      <c r="C7" s="8">
        <v>-118826.93999999999</v>
      </c>
      <c r="D7" s="8">
        <v>-152252.78</v>
      </c>
      <c r="E7" s="8">
        <v>-160496.98</v>
      </c>
      <c r="F7" s="8">
        <v>-78500.8</v>
      </c>
      <c r="G7" s="8">
        <v>-146840.19</v>
      </c>
      <c r="H7" s="8">
        <v>-66498.4</v>
      </c>
      <c r="I7" s="8">
        <v>-165756.04000000004</v>
      </c>
      <c r="J7" s="8">
        <v>-43974.5</v>
      </c>
      <c r="K7" s="8">
        <f>SUM(B7:J7)</f>
        <v>-1108689.9100000001</v>
      </c>
      <c r="Q7"/>
      <c r="R7"/>
    </row>
    <row r="8" spans="1:11" ht="27" customHeight="1">
      <c r="A8" s="6" t="s">
        <v>5</v>
      </c>
      <c r="B8" s="7">
        <f>+B6+B7</f>
        <v>1290502.5000000002</v>
      </c>
      <c r="C8" s="7">
        <f aca="true" t="shared" si="0" ref="C8:J8">+C6+C7</f>
        <v>1191898.89</v>
      </c>
      <c r="D8" s="7">
        <f t="shared" si="0"/>
        <v>1549516.0599999998</v>
      </c>
      <c r="E8" s="7">
        <f t="shared" si="0"/>
        <v>933809.7700000003</v>
      </c>
      <c r="F8" s="7">
        <f t="shared" si="0"/>
        <v>943418.84</v>
      </c>
      <c r="G8" s="7">
        <f t="shared" si="0"/>
        <v>946158.47</v>
      </c>
      <c r="H8" s="7">
        <f t="shared" si="0"/>
        <v>933884.96</v>
      </c>
      <c r="I8" s="7">
        <f t="shared" si="0"/>
        <v>1400790.03</v>
      </c>
      <c r="J8" s="7">
        <f t="shared" si="0"/>
        <v>477219.23000000004</v>
      </c>
      <c r="K8" s="7">
        <f>+K7+K6</f>
        <v>9667198.75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647131.4099999999</v>
      </c>
      <c r="C13" s="10">
        <v>434029.87</v>
      </c>
      <c r="D13" s="10">
        <v>1374407.58</v>
      </c>
      <c r="E13" s="10">
        <v>1172508.2099999997</v>
      </c>
      <c r="F13" s="10">
        <v>1005746.33</v>
      </c>
      <c r="G13" s="10">
        <v>739794.7499999999</v>
      </c>
      <c r="H13" s="10">
        <v>336727.7</v>
      </c>
      <c r="I13" s="10">
        <v>512981.6500000001</v>
      </c>
      <c r="J13" s="10">
        <v>642651.11</v>
      </c>
      <c r="K13" s="10">
        <v>813312.37</v>
      </c>
      <c r="L13" s="10">
        <f>SUM(B13:K13)</f>
        <v>7679290.98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-114229.92</v>
      </c>
      <c r="C14" s="8">
        <v>-39056.9</v>
      </c>
      <c r="D14" s="8">
        <v>-113838.2</v>
      </c>
      <c r="E14" s="8">
        <v>-90805.55</v>
      </c>
      <c r="F14" s="8">
        <v>-76084.2</v>
      </c>
      <c r="G14" s="8">
        <v>-57138.4</v>
      </c>
      <c r="H14" s="8">
        <v>-32642.75</v>
      </c>
      <c r="I14" s="8">
        <v>-49256.7</v>
      </c>
      <c r="J14" s="8">
        <v>-50009</v>
      </c>
      <c r="K14" s="8">
        <v>-76398.1</v>
      </c>
      <c r="L14" s="8">
        <f>SUM(B14:K14)</f>
        <v>-699459.72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532901.4899999999</v>
      </c>
      <c r="C15" s="7">
        <f>+C13+C14</f>
        <v>394972.97</v>
      </c>
      <c r="D15" s="7">
        <f aca="true" t="shared" si="1" ref="D15:I15">+D13+D14</f>
        <v>1260569.3800000001</v>
      </c>
      <c r="E15" s="7">
        <f t="shared" si="1"/>
        <v>1081702.6599999997</v>
      </c>
      <c r="F15" s="7">
        <f t="shared" si="1"/>
        <v>929662.13</v>
      </c>
      <c r="G15" s="7">
        <f t="shared" si="1"/>
        <v>682656.3499999999</v>
      </c>
      <c r="H15" s="7">
        <f t="shared" si="1"/>
        <v>304084.95</v>
      </c>
      <c r="I15" s="7">
        <f t="shared" si="1"/>
        <v>463724.95000000007</v>
      </c>
      <c r="J15" s="7">
        <f>+J13+J14</f>
        <v>592642.11</v>
      </c>
      <c r="K15" s="7">
        <f>+K13+K14</f>
        <v>736914.27</v>
      </c>
      <c r="L15" s="7">
        <f>+L13+L14</f>
        <v>6979831.260000001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1086724.82</v>
      </c>
      <c r="C20" s="10">
        <v>845661.75</v>
      </c>
      <c r="D20" s="10">
        <v>668487.7399999999</v>
      </c>
      <c r="E20" s="10">
        <v>208481.88</v>
      </c>
      <c r="F20" s="10">
        <v>742293.33</v>
      </c>
      <c r="G20" s="10">
        <v>966377.2</v>
      </c>
      <c r="H20" s="10">
        <v>170540.77</v>
      </c>
      <c r="I20" s="10">
        <v>802284.7599999999</v>
      </c>
      <c r="J20" s="10">
        <v>699128.82</v>
      </c>
      <c r="K20" s="10">
        <v>965640.4700000001</v>
      </c>
      <c r="L20" s="10">
        <v>852612.9</v>
      </c>
      <c r="M20" s="10">
        <v>491831.76999999996</v>
      </c>
      <c r="N20" s="10">
        <v>241427.80000000002</v>
      </c>
      <c r="O20" s="10">
        <f>SUM(B20:N20)</f>
        <v>8741494.01</v>
      </c>
    </row>
    <row r="21" spans="1:15" ht="27" customHeight="1">
      <c r="A21" s="2" t="s">
        <v>4</v>
      </c>
      <c r="B21" s="8">
        <v>-89603.4</v>
      </c>
      <c r="C21" s="8">
        <v>-86847.1</v>
      </c>
      <c r="D21" s="8">
        <v>-59546.4</v>
      </c>
      <c r="E21" s="8">
        <v>-11558.4</v>
      </c>
      <c r="F21" s="8">
        <v>-53178.1</v>
      </c>
      <c r="G21" s="8">
        <v>-93516.4</v>
      </c>
      <c r="H21" s="8">
        <v>-13347.2</v>
      </c>
      <c r="I21" s="8">
        <v>-87268.5</v>
      </c>
      <c r="J21" s="8">
        <v>-67084.3</v>
      </c>
      <c r="K21" s="8">
        <v>-61988.8</v>
      </c>
      <c r="L21" s="8">
        <v>-56115</v>
      </c>
      <c r="M21" s="8">
        <v>-33961.4</v>
      </c>
      <c r="N21" s="8">
        <v>-26939.5</v>
      </c>
      <c r="O21" s="8">
        <f>SUM(B21:N21)</f>
        <v>-740954.5</v>
      </c>
    </row>
    <row r="22" spans="1:15" ht="27" customHeight="1">
      <c r="A22" s="6" t="s">
        <v>5</v>
      </c>
      <c r="B22" s="7">
        <f>+B20+B21</f>
        <v>997121.42</v>
      </c>
      <c r="C22" s="7">
        <f>+C20+C21</f>
        <v>758814.65</v>
      </c>
      <c r="D22" s="7">
        <f aca="true" t="shared" si="2" ref="D22:O22">+D20+D21</f>
        <v>608941.3399999999</v>
      </c>
      <c r="E22" s="7">
        <f t="shared" si="2"/>
        <v>196923.48</v>
      </c>
      <c r="F22" s="7">
        <f t="shared" si="2"/>
        <v>689115.23</v>
      </c>
      <c r="G22" s="7">
        <f t="shared" si="2"/>
        <v>872860.7999999999</v>
      </c>
      <c r="H22" s="7">
        <f t="shared" si="2"/>
        <v>157193.56999999998</v>
      </c>
      <c r="I22" s="7">
        <f t="shared" si="2"/>
        <v>715016.2599999999</v>
      </c>
      <c r="J22" s="7">
        <f t="shared" si="2"/>
        <v>632044.5199999999</v>
      </c>
      <c r="K22" s="7">
        <f t="shared" si="2"/>
        <v>903651.67</v>
      </c>
      <c r="L22" s="7">
        <f t="shared" si="2"/>
        <v>796497.9</v>
      </c>
      <c r="M22" s="7">
        <f t="shared" si="2"/>
        <v>457870.36999999994</v>
      </c>
      <c r="N22" s="7">
        <f t="shared" si="2"/>
        <v>214488.30000000002</v>
      </c>
      <c r="O22" s="7">
        <f t="shared" si="2"/>
        <v>8000539.51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2019-12-09T20:21:59Z</dcterms:modified>
  <cp:category/>
  <cp:version/>
  <cp:contentType/>
  <cp:contentStatus/>
</cp:coreProperties>
</file>