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<sst xmlns="http://schemas.openxmlformats.org/spreadsheetml/2006/main" count="82" uniqueCount="81">
  <si>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</si>
  <si>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</si>
  <si>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</si>
  <si>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</si>
  <si>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</si>
  <si>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</si>
  <si>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</si>
  <si>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</si>
  <si>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</si>
  <si>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</si>
  <si>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</si>
  <si>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</si>
  <si>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</si>
  <si>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</si>
  <si>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</si>
  <si>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</si>
  <si>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</si>
  <si>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</si>
  <si>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</si>
  <si>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</si>
  <si>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</si>
  <si>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</si>
  <si>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</si>
  <si>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</si>
  <si>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</si>
  <si>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</si>
  <si>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</si>
  <si>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</si>
  <si>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</si>
  <si>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</si>
  <si>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</si>
  <si>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</si>
  <si>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</si>
  <si>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</si>
  <si>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</si>
  <si>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</si>
  <si>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</si>
  <si>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</si>
  <si>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</si>
  <si>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</si>
  <si>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</si>
  <si>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</si>
  <si>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</si>
  <si>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</si>
  <si>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</si>
  <si>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</si>
  <si>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</si>
  <si>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</si>
  <si>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</si>
  <si>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</si>
  <si>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</si>
  <si>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</si>
  <si>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</si>
  <si>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</si>
  <si>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</si>
  <si>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</si>
  <si>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</si>
  <si>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</si>
  <si>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</si>
  <si>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</si>
  <si>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</si>
  <si>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</si>
  <si>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</si>
  <si>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</si>
  <si>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</si>
  <si>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</si>
  <si>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</si>
  <si>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</si>
  <si>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</si>
  <si>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</si>
  <si>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</si>
  <si>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</si>
  <si>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</si>
  <si>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</si>
  <si>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</si>
  <si>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</si>
  <si>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</si>
  <si>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</si>
  <si>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</si>
  <si>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</si>
  <si>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02/12/19 - VENCIMENTO 09/12/19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</si>
</sst>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74</v>
      </c>
      <c r="C5" s="51" t="s">
        <v>50</v>
      </c>
      <c r="D5" s="52" t="s">
        <v>75</v>
      </c>
      <c r="E5" s="52" t="s">
        <v>76</v>
      </c>
      <c r="F5" s="52" t="s">
        <v>77</v>
      </c>
      <c r="G5" s="51" t="s">
        <v>78</v>
      </c>
      <c r="H5" s="52" t="s">
        <v>75</v>
      </c>
      <c r="I5" s="51" t="s">
        <v>49</v>
      </c>
      <c r="J5" s="51" t="s">
        <v>79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411026</v>
      </c>
      <c r="C7" s="49">
        <f t="shared" si="0"/>
        <v>346250</v>
      </c>
      <c r="D7" s="49">
        <f t="shared" si="0"/>
        <v>409087</v>
      </c>
      <c r="E7" s="49">
        <f t="shared" si="0"/>
        <v>274489</v>
      </c>
      <c r="F7" s="49">
        <f t="shared" si="0"/>
        <v>265138</v>
      </c>
      <c r="G7" s="49">
        <f t="shared" si="0"/>
        <v>294157</v>
      </c>
      <c r="H7" s="49">
        <f t="shared" si="0"/>
        <v>309936</v>
      </c>
      <c r="I7" s="49">
        <f t="shared" si="0"/>
        <v>479096</v>
      </c>
      <c r="J7" s="49">
        <f t="shared" si="0"/>
        <v>143016</v>
      </c>
      <c r="K7" s="49">
        <f t="shared" si="0"/>
        <v>2932195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27427</v>
      </c>
      <c r="C8" s="47">
        <f t="shared" si="1"/>
        <v>26506</v>
      </c>
      <c r="D8" s="47">
        <f t="shared" si="1"/>
        <v>26060</v>
      </c>
      <c r="E8" s="47">
        <f t="shared" si="1"/>
        <v>18548</v>
      </c>
      <c r="F8" s="47">
        <f t="shared" si="1"/>
        <v>18280</v>
      </c>
      <c r="G8" s="47">
        <f t="shared" si="1"/>
        <v>13254</v>
      </c>
      <c r="H8" s="47">
        <f t="shared" si="1"/>
        <v>10762</v>
      </c>
      <c r="I8" s="47">
        <f t="shared" si="1"/>
        <v>31266</v>
      </c>
      <c r="J8" s="47">
        <f t="shared" si="1"/>
        <v>6749</v>
      </c>
      <c r="K8" s="40">
        <f>SUM(B8:J8)</f>
        <v>178852</v>
      </c>
      <c r="L8"/>
      <c r="M8"/>
      <c r="N8"/>
    </row>
    <row r="9" spans="1:14" ht="16.5" customHeight="1">
      <c r="A9" s="24" t="s">
        <v>37</v>
      </c>
      <c r="B9" s="47">
        <v>27400</v>
      </c>
      <c r="C9" s="47">
        <v>26504</v>
      </c>
      <c r="D9" s="47">
        <v>26037</v>
      </c>
      <c r="E9" s="47">
        <v>18507</v>
      </c>
      <c r="F9" s="47">
        <v>18256</v>
      </c>
      <c r="G9" s="47">
        <v>13249</v>
      </c>
      <c r="H9" s="47">
        <v>10762</v>
      </c>
      <c r="I9" s="47">
        <v>31209</v>
      </c>
      <c r="J9" s="47">
        <v>6749</v>
      </c>
      <c r="K9" s="40">
        <f>SUM(B9:J9)</f>
        <v>178673</v>
      </c>
      <c r="L9"/>
      <c r="M9"/>
      <c r="N9"/>
    </row>
    <row r="10" spans="1:14" ht="16.5" customHeight="1">
      <c r="A10" s="24" t="s">
        <v>36</v>
      </c>
      <c r="B10" s="47">
        <v>27</v>
      </c>
      <c r="C10" s="47">
        <v>2</v>
      </c>
      <c r="D10" s="47">
        <v>23</v>
      </c>
      <c r="E10" s="47">
        <v>41</v>
      </c>
      <c r="F10" s="47">
        <v>24</v>
      </c>
      <c r="G10" s="47">
        <v>5</v>
      </c>
      <c r="H10" s="47">
        <v>0</v>
      </c>
      <c r="I10" s="47">
        <v>57</v>
      </c>
      <c r="J10" s="47">
        <v>0</v>
      </c>
      <c r="K10" s="40">
        <f>SUM(B10:J10)</f>
        <v>179</v>
      </c>
      <c r="L10"/>
      <c r="M10"/>
      <c r="N10"/>
    </row>
    <row r="11" spans="1:14" ht="16.5" customHeight="1">
      <c r="A11" s="46" t="s">
        <v>35</v>
      </c>
      <c r="B11" s="45">
        <v>383599</v>
      </c>
      <c r="C11" s="45">
        <v>319744</v>
      </c>
      <c r="D11" s="45">
        <v>383027</v>
      </c>
      <c r="E11" s="45">
        <v>255941</v>
      </c>
      <c r="F11" s="45">
        <v>246858</v>
      </c>
      <c r="G11" s="45">
        <v>280903</v>
      </c>
      <c r="H11" s="45">
        <v>299174</v>
      </c>
      <c r="I11" s="45">
        <v>447830</v>
      </c>
      <c r="J11" s="45">
        <v>136267</v>
      </c>
      <c r="K11" s="40">
        <f>SUM(B11:J11)</f>
        <v>2753343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1.020683396263715</v>
      </c>
      <c r="C15" s="41">
        <v>0.994987709608148</v>
      </c>
      <c r="D15" s="41">
        <v>0.999110442995856</v>
      </c>
      <c r="E15" s="41">
        <v>1.085397004800874</v>
      </c>
      <c r="F15" s="41">
        <v>0.990916889171199</v>
      </c>
      <c r="G15" s="41">
        <v>0.960672882518142</v>
      </c>
      <c r="H15" s="41">
        <v>1.044706488194057</v>
      </c>
      <c r="I15" s="41">
        <v>1.021129732718433</v>
      </c>
      <c r="J15" s="41">
        <v>1.036687739727374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1466045.7800000003</v>
      </c>
      <c r="C17" s="38">
        <f t="shared" si="2"/>
        <v>1310725.8299999998</v>
      </c>
      <c r="D17" s="38">
        <f t="shared" si="2"/>
        <v>1701768.8399999999</v>
      </c>
      <c r="E17" s="38">
        <f t="shared" si="2"/>
        <v>1094306.7500000002</v>
      </c>
      <c r="F17" s="38">
        <f t="shared" si="2"/>
        <v>1021919.64</v>
      </c>
      <c r="G17" s="38">
        <f t="shared" si="2"/>
        <v>1092998.66</v>
      </c>
      <c r="H17" s="38">
        <f t="shared" si="2"/>
        <v>1000383.36</v>
      </c>
      <c r="I17" s="38">
        <f t="shared" si="2"/>
        <v>1566546.07</v>
      </c>
      <c r="J17" s="38">
        <f t="shared" si="2"/>
        <v>521193.73000000004</v>
      </c>
      <c r="K17" s="38">
        <f aca="true" t="shared" si="3" ref="K17:K22">SUM(B17:J17)</f>
        <v>10775888.66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1397817.22</v>
      </c>
      <c r="C18" s="32">
        <f t="shared" si="4"/>
        <v>1292585.88</v>
      </c>
      <c r="D18" s="32">
        <f t="shared" si="4"/>
        <v>1691697.47</v>
      </c>
      <c r="E18" s="32">
        <f t="shared" si="4"/>
        <v>988215.3</v>
      </c>
      <c r="F18" s="32">
        <f t="shared" si="4"/>
        <v>1009459.91</v>
      </c>
      <c r="G18" s="32">
        <f t="shared" si="4"/>
        <v>1132357.37</v>
      </c>
      <c r="H18" s="32">
        <f t="shared" si="4"/>
        <v>951069.61</v>
      </c>
      <c r="I18" s="32">
        <f t="shared" si="4"/>
        <v>1484047.77</v>
      </c>
      <c r="J18" s="32">
        <f t="shared" si="4"/>
        <v>501914.65</v>
      </c>
      <c r="K18" s="32">
        <f t="shared" si="3"/>
        <v>10449165.18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28911.61</v>
      </c>
      <c r="C19" s="32">
        <f t="shared" si="5"/>
        <v>-6478.82</v>
      </c>
      <c r="D19" s="32">
        <f t="shared" si="5"/>
        <v>-1504.86</v>
      </c>
      <c r="E19" s="32">
        <f t="shared" si="5"/>
        <v>84390.63</v>
      </c>
      <c r="F19" s="32">
        <f t="shared" si="5"/>
        <v>-9169.04</v>
      </c>
      <c r="G19" s="32">
        <f t="shared" si="5"/>
        <v>-44532.35</v>
      </c>
      <c r="H19" s="32">
        <f t="shared" si="5"/>
        <v>42518.98</v>
      </c>
      <c r="I19" s="32">
        <f t="shared" si="5"/>
        <v>31357.53</v>
      </c>
      <c r="J19" s="32">
        <f t="shared" si="5"/>
        <v>18414.11</v>
      </c>
      <c r="K19" s="32">
        <f t="shared" si="3"/>
        <v>143907.78999999998</v>
      </c>
      <c r="L19"/>
      <c r="M19"/>
      <c r="N19"/>
    </row>
    <row r="20" spans="1:14" ht="16.5" customHeight="1">
      <c r="A20" s="19" t="s">
        <v>29</v>
      </c>
      <c r="B20" s="32">
        <v>37993.09</v>
      </c>
      <c r="C20" s="32">
        <v>24618.77</v>
      </c>
      <c r="D20" s="32">
        <v>21006.43</v>
      </c>
      <c r="E20" s="32">
        <v>23663.8</v>
      </c>
      <c r="F20" s="32">
        <v>20304.91</v>
      </c>
      <c r="G20" s="32">
        <v>14549.48</v>
      </c>
      <c r="H20" s="32">
        <v>20479.09</v>
      </c>
      <c r="I20" s="32">
        <v>51140.77</v>
      </c>
      <c r="J20" s="32">
        <v>9425.52</v>
      </c>
      <c r="K20" s="32">
        <f t="shared" si="3"/>
        <v>223181.86</v>
      </c>
      <c r="L20"/>
      <c r="M20"/>
      <c r="N20"/>
    </row>
    <row r="21" spans="1:14" ht="16.5" customHeight="1">
      <c r="A21" s="19" t="s">
        <v>28</v>
      </c>
      <c r="B21" s="32">
        <v>1323.86</v>
      </c>
      <c r="C21" s="36">
        <v>0</v>
      </c>
      <c r="D21" s="36">
        <v>0</v>
      </c>
      <c r="E21" s="32">
        <v>1323.86</v>
      </c>
      <c r="F21" s="32">
        <v>1323.86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3971.58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-9430.2</v>
      </c>
      <c r="E22" s="32">
        <v>-3286.84</v>
      </c>
      <c r="F22" s="36">
        <v>0</v>
      </c>
      <c r="G22" s="32">
        <v>-9375.84</v>
      </c>
      <c r="H22" s="32">
        <v>-13684.32</v>
      </c>
      <c r="I22" s="36">
        <v>0</v>
      </c>
      <c r="J22" s="32">
        <v>-8560.55</v>
      </c>
      <c r="K22" s="32">
        <f t="shared" si="3"/>
        <v>-44337.75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J25">+B26+B31+B43</f>
        <v>-175543.28</v>
      </c>
      <c r="C25" s="32">
        <f t="shared" si="6"/>
        <v>-118826.93999999999</v>
      </c>
      <c r="D25" s="32">
        <f t="shared" si="6"/>
        <v>-152252.78</v>
      </c>
      <c r="E25" s="32">
        <f t="shared" si="6"/>
        <v>-160496.98</v>
      </c>
      <c r="F25" s="32">
        <f t="shared" si="6"/>
        <v>-78500.8</v>
      </c>
      <c r="G25" s="32">
        <f t="shared" si="6"/>
        <v>-146840.19</v>
      </c>
      <c r="H25" s="32">
        <f t="shared" si="6"/>
        <v>-66498.4</v>
      </c>
      <c r="I25" s="32">
        <f t="shared" si="6"/>
        <v>-165756.04000000004</v>
      </c>
      <c r="J25" s="32">
        <f t="shared" si="6"/>
        <v>-43974.5</v>
      </c>
      <c r="K25" s="32">
        <f aca="true" t="shared" si="7" ref="K25:K32">SUM(B25:J25)</f>
        <v>-1108689.9100000001</v>
      </c>
      <c r="L25"/>
      <c r="M25"/>
      <c r="N25"/>
    </row>
    <row r="26" spans="1:14" ht="16.5" customHeight="1">
      <c r="A26" s="19" t="s">
        <v>25</v>
      </c>
      <c r="B26" s="32">
        <f aca="true" t="shared" si="8" ref="B26:J26">B27+B28+B29+B30</f>
        <v>-175543.28</v>
      </c>
      <c r="C26" s="32">
        <f t="shared" si="8"/>
        <v>-118826.93999999999</v>
      </c>
      <c r="D26" s="32">
        <f t="shared" si="8"/>
        <v>-134227.47</v>
      </c>
      <c r="E26" s="32">
        <f t="shared" si="8"/>
        <v>-160496.98</v>
      </c>
      <c r="F26" s="32">
        <f t="shared" si="8"/>
        <v>-78500.8</v>
      </c>
      <c r="G26" s="32">
        <f t="shared" si="8"/>
        <v>-146840.19</v>
      </c>
      <c r="H26" s="32">
        <f t="shared" si="8"/>
        <v>-66498.4</v>
      </c>
      <c r="I26" s="32">
        <f t="shared" si="8"/>
        <v>-165756.04000000004</v>
      </c>
      <c r="J26" s="32">
        <f t="shared" si="8"/>
        <v>-38756.26</v>
      </c>
      <c r="K26" s="32">
        <f t="shared" si="7"/>
        <v>-1085446.3599999999</v>
      </c>
      <c r="L26"/>
      <c r="M26"/>
      <c r="N26"/>
    </row>
    <row r="27" spans="1:14" s="25" customFormat="1" ht="16.5" customHeight="1">
      <c r="A27" s="31" t="s">
        <v>71</v>
      </c>
      <c r="B27" s="32">
        <f>-ROUND((B9)*$E$3,2)</f>
        <v>-117820</v>
      </c>
      <c r="C27" s="32">
        <f aca="true" t="shared" si="9" ref="C27:J27">-ROUND((C9)*$E$3,2)</f>
        <v>-113967.2</v>
      </c>
      <c r="D27" s="32">
        <f t="shared" si="9"/>
        <v>-111959.1</v>
      </c>
      <c r="E27" s="32">
        <f t="shared" si="9"/>
        <v>-79580.1</v>
      </c>
      <c r="F27" s="32">
        <f t="shared" si="9"/>
        <v>-78500.8</v>
      </c>
      <c r="G27" s="32">
        <f t="shared" si="9"/>
        <v>-56970.7</v>
      </c>
      <c r="H27" s="32">
        <f t="shared" si="9"/>
        <v>-46276.6</v>
      </c>
      <c r="I27" s="32">
        <f t="shared" si="9"/>
        <v>-134198.7</v>
      </c>
      <c r="J27" s="32">
        <f t="shared" si="9"/>
        <v>-29020.7</v>
      </c>
      <c r="K27" s="32">
        <f t="shared" si="7"/>
        <v>-768293.8999999999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32">
        <f t="shared" si="7"/>
        <v>0</v>
      </c>
      <c r="L28"/>
      <c r="M28"/>
      <c r="N28"/>
    </row>
    <row r="29" spans="1:14" ht="16.5" customHeight="1">
      <c r="A29" s="27" t="s">
        <v>23</v>
      </c>
      <c r="B29" s="32">
        <v>-1083.6</v>
      </c>
      <c r="C29" s="32">
        <v>-270.9</v>
      </c>
      <c r="D29" s="32">
        <v>-541.8</v>
      </c>
      <c r="E29" s="32">
        <v>-602</v>
      </c>
      <c r="F29" s="28">
        <v>0</v>
      </c>
      <c r="G29" s="32">
        <v>-391.3</v>
      </c>
      <c r="H29" s="32">
        <v>-97.03</v>
      </c>
      <c r="I29" s="32">
        <v>-151.42</v>
      </c>
      <c r="J29" s="32">
        <v>-46.71</v>
      </c>
      <c r="K29" s="32">
        <f t="shared" si="7"/>
        <v>-3184.7600000000007</v>
      </c>
      <c r="L29"/>
      <c r="M29"/>
      <c r="N29"/>
    </row>
    <row r="30" spans="1:14" ht="16.5" customHeight="1">
      <c r="A30" s="27" t="s">
        <v>22</v>
      </c>
      <c r="B30" s="32">
        <v>-56639.68</v>
      </c>
      <c r="C30" s="32">
        <v>-4588.84</v>
      </c>
      <c r="D30" s="32">
        <v>-21726.57</v>
      </c>
      <c r="E30" s="32">
        <v>-80314.88</v>
      </c>
      <c r="F30" s="28">
        <v>0</v>
      </c>
      <c r="G30" s="32">
        <v>-89478.19</v>
      </c>
      <c r="H30" s="32">
        <v>-20124.77</v>
      </c>
      <c r="I30" s="32">
        <v>-31405.92</v>
      </c>
      <c r="J30" s="32">
        <v>-9688.85</v>
      </c>
      <c r="K30" s="32">
        <f t="shared" si="7"/>
        <v>-313967.69999999995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10" ref="B31:J31">SUM(B32:B41)</f>
        <v>0</v>
      </c>
      <c r="C31" s="29">
        <f t="shared" si="10"/>
        <v>0</v>
      </c>
      <c r="D31" s="29">
        <f t="shared" si="10"/>
        <v>-18025.31</v>
      </c>
      <c r="E31" s="29">
        <f t="shared" si="10"/>
        <v>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0</v>
      </c>
      <c r="J31" s="29">
        <f t="shared" si="10"/>
        <v>-5218.24</v>
      </c>
      <c r="K31" s="32">
        <f t="shared" si="7"/>
        <v>-23243.550000000003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-18025.31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-5218.24</v>
      </c>
      <c r="K32" s="32">
        <f t="shared" si="7"/>
        <v>-23243.550000000003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1" ref="B45:J45">+B17+B25</f>
        <v>1290502.5000000002</v>
      </c>
      <c r="C45" s="11">
        <f t="shared" si="11"/>
        <v>1191898.89</v>
      </c>
      <c r="D45" s="11">
        <f t="shared" si="11"/>
        <v>1549516.0599999998</v>
      </c>
      <c r="E45" s="11">
        <f t="shared" si="11"/>
        <v>933809.7700000003</v>
      </c>
      <c r="F45" s="11">
        <f t="shared" si="11"/>
        <v>943418.84</v>
      </c>
      <c r="G45" s="11">
        <f t="shared" si="11"/>
        <v>946158.47</v>
      </c>
      <c r="H45" s="11">
        <f t="shared" si="11"/>
        <v>933884.96</v>
      </c>
      <c r="I45" s="11">
        <f t="shared" si="11"/>
        <v>1400790.03</v>
      </c>
      <c r="J45" s="11">
        <f t="shared" si="11"/>
        <v>477219.23000000004</v>
      </c>
      <c r="K45" s="22">
        <f>SUM(B45:J45)</f>
        <v>9667198.75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2" ref="B51:K51">SUM(B52:B63)</f>
        <v>1290502.5</v>
      </c>
      <c r="C51" s="11">
        <f t="shared" si="12"/>
        <v>1191898.89</v>
      </c>
      <c r="D51" s="11">
        <f t="shared" si="12"/>
        <v>1549516.06</v>
      </c>
      <c r="E51" s="11">
        <f t="shared" si="12"/>
        <v>933809.76</v>
      </c>
      <c r="F51" s="11">
        <f t="shared" si="12"/>
        <v>943418.84</v>
      </c>
      <c r="G51" s="11">
        <f t="shared" si="12"/>
        <v>946158.47</v>
      </c>
      <c r="H51" s="11">
        <f t="shared" si="12"/>
        <v>933884.96</v>
      </c>
      <c r="I51" s="11">
        <f t="shared" si="12"/>
        <v>1400790.04</v>
      </c>
      <c r="J51" s="11">
        <f t="shared" si="12"/>
        <v>477219.23</v>
      </c>
      <c r="K51" s="6">
        <f t="shared" si="12"/>
        <v>9667198.75</v>
      </c>
      <c r="L51" s="10"/>
    </row>
    <row r="52" spans="1:11" ht="16.5" customHeight="1">
      <c r="A52" s="8" t="s">
        <v>72</v>
      </c>
      <c r="B52" s="9">
        <v>1128286.34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3" ref="K52:K63">SUM(B52:J52)</f>
        <v>1128286.34</v>
      </c>
    </row>
    <row r="53" spans="1:11" ht="16.5" customHeight="1">
      <c r="A53" s="8" t="s">
        <v>73</v>
      </c>
      <c r="B53" s="9">
        <v>162216.16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3"/>
        <v>162216.16</v>
      </c>
    </row>
    <row r="54" spans="1:11" ht="16.5" customHeight="1">
      <c r="A54" s="8" t="s">
        <v>5</v>
      </c>
      <c r="B54" s="7">
        <v>0</v>
      </c>
      <c r="C54" s="9">
        <v>1191898.89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3"/>
        <v>1191898.89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1549516.06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3"/>
        <v>1549516.06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933809.76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3"/>
        <v>933809.76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943418.84</v>
      </c>
      <c r="G57" s="7">
        <v>0</v>
      </c>
      <c r="H57" s="7">
        <v>0</v>
      </c>
      <c r="I57" s="7">
        <v>0</v>
      </c>
      <c r="J57" s="7">
        <v>0</v>
      </c>
      <c r="K57" s="6">
        <f t="shared" si="13"/>
        <v>943418.84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946158.47</v>
      </c>
      <c r="H58" s="7">
        <v>0</v>
      </c>
      <c r="I58" s="7">
        <v>0</v>
      </c>
      <c r="J58" s="7">
        <v>0</v>
      </c>
      <c r="K58" s="6">
        <f t="shared" si="13"/>
        <v>946158.47</v>
      </c>
    </row>
    <row r="59" spans="1:11" ht="16.5" customHeight="1">
      <c r="A59" s="8" t="s">
        <v>65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933884.96</v>
      </c>
      <c r="I59" s="7">
        <v>0</v>
      </c>
      <c r="J59" s="7">
        <v>0</v>
      </c>
      <c r="K59" s="6">
        <f t="shared" si="13"/>
        <v>933884.96</v>
      </c>
    </row>
    <row r="60" spans="1:11" ht="16.5" customHeight="1">
      <c r="A60" s="8" t="s">
        <v>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3"/>
        <v>0</v>
      </c>
    </row>
    <row r="61" spans="1:11" ht="16.5" customHeight="1">
      <c r="A61" s="8" t="s">
        <v>67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536642.66</v>
      </c>
      <c r="J61" s="7">
        <v>0</v>
      </c>
      <c r="K61" s="6">
        <f t="shared" si="13"/>
        <v>536642.66</v>
      </c>
    </row>
    <row r="62" spans="1:11" ht="16.5" customHeight="1">
      <c r="A62" s="8" t="s">
        <v>68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864147.38</v>
      </c>
      <c r="J62" s="7">
        <v>0</v>
      </c>
      <c r="K62" s="6">
        <f t="shared" si="13"/>
        <v>864147.38</v>
      </c>
    </row>
    <row r="63" spans="1:11" ht="16.5" customHeight="1">
      <c r="A63" s="5" t="s">
        <v>69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477219.23</v>
      </c>
      <c r="K63" s="3">
        <f t="shared" si="13"/>
        <v>477219.23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85368.01000000001</v>
      </c>
    </row>
    <row r="70" spans="1:2" ht="14.25">
      <c r="A70" s="12"/>
      <c r="B70" s="9"/>
    </row>
    <row r="71" spans="1:2" ht="14.25">
      <c r="A71" s="8"/>
      <c r="B71" s="9">
        <v>0</v>
      </c>
    </row>
    <row r="72" spans="1:2" ht="14.25">
      <c r="A72" s="8" t="s">
        <v>56</v>
      </c>
      <c r="B72" s="9">
        <v>9904.49</v>
      </c>
    </row>
    <row r="73" spans="1:2" ht="14.25">
      <c r="A73" s="8" t="s">
        <v>57</v>
      </c>
      <c r="B73" s="9">
        <v>23779.09</v>
      </c>
    </row>
    <row r="74" spans="1:2" ht="14.25">
      <c r="A74" s="8" t="s">
        <v>58</v>
      </c>
      <c r="B74" s="9">
        <v>7392</v>
      </c>
    </row>
    <row r="75" spans="1:2" ht="14.25">
      <c r="A75" s="8" t="s">
        <v>59</v>
      </c>
      <c r="B75" s="9">
        <v>4075.44</v>
      </c>
    </row>
    <row r="76" spans="1:2" ht="14.25">
      <c r="A76" s="8" t="s">
        <v>60</v>
      </c>
      <c r="B76" s="9">
        <v>21662.74</v>
      </c>
    </row>
    <row r="77" spans="1:2" ht="14.25">
      <c r="A77" s="8" t="s">
        <v>61</v>
      </c>
      <c r="B77" s="9">
        <v>8012.42</v>
      </c>
    </row>
    <row r="78" spans="1:2" ht="14.25">
      <c r="A78" s="8" t="s">
        <v>62</v>
      </c>
      <c r="B78" s="9">
        <v>509.13</v>
      </c>
    </row>
    <row r="79" spans="1:2" ht="14.25">
      <c r="A79" s="8" t="s">
        <v>63</v>
      </c>
      <c r="B79" s="9">
        <v>8937.36</v>
      </c>
    </row>
    <row r="80" spans="1:2" ht="14.25">
      <c r="A80" s="5" t="s">
        <v>64</v>
      </c>
      <c r="B80" s="57">
        <v>1095.34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2019-12-06T19:16:02Z</dcterms:modified>
  <cp:category/>
  <cp:version/>
  <cp:contentType/>
  <cp:contentStatus/>
</cp:coreProperties>
</file>