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<sst xmlns="http://schemas.openxmlformats.org/spreadsheetml/2006/main" count="77" uniqueCount="76">
  <si>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</si>
  <si>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</si>
  <si>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</si>
  <si>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</si>
  <si>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</si>
  <si>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</si>
  <si>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</si>
  <si>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</si>
  <si>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</si>
  <si>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</si>
  <si>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</si>
  <si>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</si>
  <si>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</si>
  <si>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</si>
  <si>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</si>
  <si>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</si>
  <si>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</si>
  <si>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</si>
  <si>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</si>
  <si>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</si>
  <si>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</si>
  <si>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</si>
  <si>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</si>
  <si>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</si>
  <si>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</si>
  <si>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</si>
  <si>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</si>
  <si>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</si>
  <si>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</si>
  <si>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</si>
  <si>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</si>
  <si>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</si>
  <si>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</si>
  <si>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</si>
  <si>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</si>
  <si>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</si>
  <si>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</si>
  <si>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</si>
  <si>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</si>
  <si>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</si>
  <si>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</si>
  <si>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</si>
  <si>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</si>
  <si>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</si>
  <si>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</si>
  <si>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</si>
  <si>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</si>
  <si>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</si>
  <si>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</si>
  <si>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</si>
  <si>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</si>
  <si>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</si>
  <si>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</si>
  <si>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</si>
  <si>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</si>
  <si>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</si>
  <si>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</si>
  <si>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</si>
  <si>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</si>
  <si>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</si>
  <si>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</si>
  <si>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</si>
  <si>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</si>
  <si>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</si>
  <si>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</si>
  <si>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</si>
  <si>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</si>
  <si>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</si>
  <si>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</si>
  <si>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</si>
  <si>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</si>
  <si>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</si>
  <si>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</si>
  <si>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</si>
  <si>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</si>
  <si>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PERÍODO DE OPERAÇÃO DE 01 A 31/12/19 - VENCIMENTO 06/12/19 A 08/01/20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</si>
</sst>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9.00390625" style="1" customWidth="1"/>
    <col min="14" max="16384" width="9.00390625" style="1" customWidth="1"/>
  </cols>
  <sheetData>
    <row r="1" spans="1:12" ht="25.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v>2355428</v>
      </c>
      <c r="C7" s="10">
        <v>2994976</v>
      </c>
      <c r="D7" s="10">
        <v>8459609</v>
      </c>
      <c r="E7" s="10">
        <v>7255173</v>
      </c>
      <c r="F7" s="10">
        <v>6854943</v>
      </c>
      <c r="G7" s="10">
        <v>4102069</v>
      </c>
      <c r="H7" s="10">
        <v>1873928</v>
      </c>
      <c r="I7" s="10">
        <v>3283332</v>
      </c>
      <c r="J7" s="10">
        <v>3211676</v>
      </c>
      <c r="K7" s="10">
        <v>6094979</v>
      </c>
      <c r="L7" s="10">
        <f>SUM(B7:K7)</f>
        <v>46486113</v>
      </c>
      <c r="M7" s="11"/>
    </row>
    <row r="8" spans="1:13" ht="17.25" customHeight="1">
      <c r="A8" s="12" t="s">
        <v>18</v>
      </c>
      <c r="B8" s="13">
        <v>197273</v>
      </c>
      <c r="C8" s="13">
        <v>232378</v>
      </c>
      <c r="D8" s="13">
        <v>665221</v>
      </c>
      <c r="E8" s="13">
        <v>538491</v>
      </c>
      <c r="F8" s="13">
        <v>465034</v>
      </c>
      <c r="G8" s="13">
        <v>320857</v>
      </c>
      <c r="H8" s="13">
        <v>137716</v>
      </c>
      <c r="I8" s="13">
        <v>202662</v>
      </c>
      <c r="J8" s="13">
        <v>237626</v>
      </c>
      <c r="K8" s="13">
        <v>428250</v>
      </c>
      <c r="L8" s="13">
        <f>SUM(B8:K8)</f>
        <v>3425508</v>
      </c>
      <c r="M8"/>
    </row>
    <row r="9" spans="1:13" ht="17.25" customHeight="1">
      <c r="A9" s="14" t="s">
        <v>19</v>
      </c>
      <c r="B9" s="15">
        <v>197228</v>
      </c>
      <c r="C9" s="15">
        <v>232374</v>
      </c>
      <c r="D9" s="15">
        <v>665221</v>
      </c>
      <c r="E9" s="15">
        <v>538491</v>
      </c>
      <c r="F9" s="15">
        <v>465034</v>
      </c>
      <c r="G9" s="15">
        <v>320857</v>
      </c>
      <c r="H9" s="15">
        <v>137716</v>
      </c>
      <c r="I9" s="15">
        <v>202662</v>
      </c>
      <c r="J9" s="15">
        <v>237626</v>
      </c>
      <c r="K9" s="15">
        <v>428250</v>
      </c>
      <c r="L9" s="13">
        <f>SUM(B9:K9)</f>
        <v>3425459</v>
      </c>
      <c r="M9"/>
    </row>
    <row r="10" spans="1:13" ht="17.25" customHeight="1">
      <c r="A10" s="14" t="s">
        <v>20</v>
      </c>
      <c r="B10" s="15">
        <v>45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49</v>
      </c>
      <c r="M10"/>
    </row>
    <row r="11" spans="1:13" ht="17.25" customHeight="1">
      <c r="A11" s="12" t="s">
        <v>21</v>
      </c>
      <c r="B11" s="15">
        <v>2158155</v>
      </c>
      <c r="C11" s="15">
        <v>2762598</v>
      </c>
      <c r="D11" s="15">
        <v>7794388</v>
      </c>
      <c r="E11" s="15">
        <v>6716682</v>
      </c>
      <c r="F11" s="15">
        <v>6389909</v>
      </c>
      <c r="G11" s="15">
        <v>3781212</v>
      </c>
      <c r="H11" s="15">
        <v>1736212</v>
      </c>
      <c r="I11" s="15">
        <v>3080670</v>
      </c>
      <c r="J11" s="15">
        <v>2974050</v>
      </c>
      <c r="K11" s="15">
        <v>5666729</v>
      </c>
      <c r="L11" s="13">
        <f>SUM(B11:K11)</f>
        <v>43060605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v>13686361.240000004</v>
      </c>
      <c r="C17" s="25">
        <v>9667588.87</v>
      </c>
      <c r="D17" s="25">
        <v>30713271.28</v>
      </c>
      <c r="E17" s="25">
        <v>26694205.44000001</v>
      </c>
      <c r="F17" s="25">
        <v>22652986.300000004</v>
      </c>
      <c r="G17" s="25">
        <v>15894201.7</v>
      </c>
      <c r="H17" s="25">
        <v>7250095.100000001</v>
      </c>
      <c r="I17" s="25">
        <v>11549249.88</v>
      </c>
      <c r="J17" s="25">
        <v>12721468.88</v>
      </c>
      <c r="K17" s="25">
        <v>18194943.189999998</v>
      </c>
      <c r="L17" s="25">
        <f aca="true" t="shared" si="0" ref="C17:L17">L18+L19+L20+L21+L22</f>
        <v>169024371.88000005</v>
      </c>
      <c r="M17"/>
    </row>
    <row r="18" spans="1:13" ht="17.25" customHeight="1">
      <c r="A18" s="26" t="s">
        <v>25</v>
      </c>
      <c r="B18" s="33">
        <v>13558550.200000003</v>
      </c>
      <c r="C18" s="33">
        <v>9289217.56</v>
      </c>
      <c r="D18" s="33">
        <v>31248103.730000004</v>
      </c>
      <c r="E18" s="33">
        <v>27102424.27000001</v>
      </c>
      <c r="F18" s="33">
        <v>22667925.51</v>
      </c>
      <c r="G18" s="33">
        <v>14905688.12</v>
      </c>
      <c r="H18" s="33">
        <v>7502458.2</v>
      </c>
      <c r="I18" s="33">
        <v>10918063.899999999</v>
      </c>
      <c r="J18" s="33">
        <v>11499084.780000001</v>
      </c>
      <c r="K18" s="33">
        <v>17817452.08</v>
      </c>
      <c r="L18" s="33">
        <f>SUM(B18:K18)</f>
        <v>166508968.35000002</v>
      </c>
      <c r="M18"/>
    </row>
    <row r="19" spans="1:13" ht="17.25" customHeight="1">
      <c r="A19" s="27" t="s">
        <v>26</v>
      </c>
      <c r="B19" s="33">
        <v>15263.46</v>
      </c>
      <c r="C19" s="33">
        <v>239034.36999999994</v>
      </c>
      <c r="D19" s="33">
        <v>-1122558.3499999999</v>
      </c>
      <c r="E19" s="33">
        <v>-608551.68</v>
      </c>
      <c r="F19" s="33">
        <v>-218753.58000000002</v>
      </c>
      <c r="G19" s="33">
        <v>601294.4400000001</v>
      </c>
      <c r="H19" s="33">
        <v>-495172.68</v>
      </c>
      <c r="I19" s="33">
        <v>1129538.8800000001</v>
      </c>
      <c r="J19" s="33">
        <v>920049.16</v>
      </c>
      <c r="K19" s="33">
        <v>-141367.05</v>
      </c>
      <c r="L19" s="33">
        <f>SUM(B19:K19)</f>
        <v>318776.9700000004</v>
      </c>
      <c r="M19"/>
    </row>
    <row r="20" spans="1:13" ht="17.25" customHeight="1">
      <c r="A20" s="27" t="s">
        <v>27</v>
      </c>
      <c r="B20" s="33">
        <v>71508.01</v>
      </c>
      <c r="C20" s="33">
        <v>139336.94000000003</v>
      </c>
      <c r="D20" s="33">
        <v>587725.9000000004</v>
      </c>
      <c r="E20" s="33">
        <v>496881.01999999984</v>
      </c>
      <c r="F20" s="33">
        <v>543750.8499999997</v>
      </c>
      <c r="G20" s="33">
        <v>508519.0400000004</v>
      </c>
      <c r="H20" s="33">
        <v>201770.00999999998</v>
      </c>
      <c r="I20" s="33">
        <v>18403.149999999998</v>
      </c>
      <c r="J20" s="33">
        <v>302334.9399999999</v>
      </c>
      <c r="K20" s="33">
        <v>518858.1599999997</v>
      </c>
      <c r="L20" s="33">
        <f>SUM(B20:K20)</f>
        <v>3389088.0199999996</v>
      </c>
      <c r="M20"/>
    </row>
    <row r="21" spans="1:13" ht="17.25" customHeight="1">
      <c r="A21" s="27" t="s">
        <v>28</v>
      </c>
      <c r="B21" s="33">
        <v>41039.57000000001</v>
      </c>
      <c r="C21" s="29">
        <v>0</v>
      </c>
      <c r="D21" s="29">
        <v>0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0</v>
      </c>
      <c r="J21" s="29">
        <v>0</v>
      </c>
      <c r="K21" s="29">
        <v>0</v>
      </c>
      <c r="L21" s="33">
        <f>SUM(B21:K21)</f>
        <v>123118.71000000002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-296548.17000000016</v>
      </c>
      <c r="F22" s="33">
        <v>-380976.0499999998</v>
      </c>
      <c r="G22" s="33">
        <v>-121299.89999999994</v>
      </c>
      <c r="H22" s="30">
        <v>0</v>
      </c>
      <c r="I22" s="33">
        <v>-516756.04999999976</v>
      </c>
      <c r="J22" s="30">
        <v>0</v>
      </c>
      <c r="K22" s="30">
        <v>0</v>
      </c>
      <c r="L22" s="33">
        <f>SUM(B22:K22)</f>
        <v>-1315580.1699999997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v>-3536687.3299999996</v>
      </c>
      <c r="C25" s="33">
        <v>-1220457.1500000004</v>
      </c>
      <c r="D25" s="33">
        <v>-3032044.13</v>
      </c>
      <c r="E25" s="33">
        <v>-349943.9799999993</v>
      </c>
      <c r="F25" s="33">
        <v>-104266.74999999974</v>
      </c>
      <c r="G25" s="33">
        <v>-1587230.7300000002</v>
      </c>
      <c r="H25" s="33">
        <v>-969053.47</v>
      </c>
      <c r="I25" s="33">
        <v>364837.4599999999</v>
      </c>
      <c r="J25" s="33">
        <v>-1245745.9999999998</v>
      </c>
      <c r="K25" s="33">
        <v>-2398939.99</v>
      </c>
      <c r="L25" s="33">
        <f aca="true" t="shared" si="1" ref="L25:L42">SUM(B25:K25)</f>
        <v>-14079532.070000002</v>
      </c>
      <c r="M25"/>
    </row>
    <row r="26" spans="1:13" ht="18.75" customHeight="1">
      <c r="A26" s="27" t="s">
        <v>31</v>
      </c>
      <c r="B26" s="33">
        <v>-848080.3999999999</v>
      </c>
      <c r="C26" s="33">
        <v>-999208.2000000002</v>
      </c>
      <c r="D26" s="33">
        <v>-2860450.3</v>
      </c>
      <c r="E26" s="33">
        <v>-2315511.3</v>
      </c>
      <c r="F26" s="33">
        <v>-1999646.2000000002</v>
      </c>
      <c r="G26" s="33">
        <v>-1379685.1</v>
      </c>
      <c r="H26" s="33">
        <v>-592178.8</v>
      </c>
      <c r="I26" s="33">
        <v>-1266784.43</v>
      </c>
      <c r="J26" s="33">
        <v>-1021791.8</v>
      </c>
      <c r="K26" s="33">
        <v>-1841475</v>
      </c>
      <c r="L26" s="33">
        <f t="shared" si="1"/>
        <v>-15124811.530000001</v>
      </c>
      <c r="M26"/>
    </row>
    <row r="27" spans="1:13" s="36" customFormat="1" ht="18.75" customHeight="1">
      <c r="A27" s="34" t="s">
        <v>60</v>
      </c>
      <c r="B27" s="33">
        <v>-848080.3999999999</v>
      </c>
      <c r="C27" s="33">
        <v>-999208.2000000002</v>
      </c>
      <c r="D27" s="33">
        <v>-2860450.3</v>
      </c>
      <c r="E27" s="33">
        <v>-2315511.3</v>
      </c>
      <c r="F27" s="33">
        <v>-1999646.2000000002</v>
      </c>
      <c r="G27" s="33">
        <v>-1379685.1</v>
      </c>
      <c r="H27" s="33">
        <v>-592178.8</v>
      </c>
      <c r="I27" s="33">
        <v>-871446.6</v>
      </c>
      <c r="J27" s="33">
        <v>-1021791.8</v>
      </c>
      <c r="K27" s="33">
        <v>-1841475</v>
      </c>
      <c r="L27" s="33">
        <f t="shared" si="1"/>
        <v>-14729473.700000001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1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-506.26</v>
      </c>
      <c r="J29" s="17">
        <v>0</v>
      </c>
      <c r="K29" s="17">
        <v>0</v>
      </c>
      <c r="L29" s="33">
        <f t="shared" si="1"/>
        <v>-506.26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-394831.57</v>
      </c>
      <c r="J30" s="17">
        <v>0</v>
      </c>
      <c r="K30" s="17">
        <v>0</v>
      </c>
      <c r="L30" s="33">
        <f t="shared" si="1"/>
        <v>-394831.57</v>
      </c>
      <c r="M30"/>
    </row>
    <row r="31" spans="1:13" s="36" customFormat="1" ht="18.75" customHeight="1">
      <c r="A31" s="27" t="s">
        <v>35</v>
      </c>
      <c r="B31" s="38">
        <v>-2131211.639999999</v>
      </c>
      <c r="C31" s="38">
        <v>-98023.64000000001</v>
      </c>
      <c r="D31" s="38">
        <v>-209420.03</v>
      </c>
      <c r="E31" s="38">
        <v>2663298.369999999</v>
      </c>
      <c r="F31" s="38">
        <v>2396460.83</v>
      </c>
      <c r="G31" s="38">
        <v>-145873.94</v>
      </c>
      <c r="H31" s="38">
        <v>-282055.49</v>
      </c>
      <c r="I31" s="38">
        <v>1589740.75</v>
      </c>
      <c r="J31" s="38">
        <v>-75853.45</v>
      </c>
      <c r="K31" s="38">
        <v>-131000.21</v>
      </c>
      <c r="L31" s="33">
        <f t="shared" si="1"/>
        <v>3576061.55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3">
        <f t="shared" si="1"/>
        <v>0</v>
      </c>
      <c r="M32"/>
    </row>
    <row r="33" spans="1:13" ht="18.75" customHeight="1">
      <c r="A33" s="37" t="s">
        <v>37</v>
      </c>
      <c r="B33" s="33">
        <v>-604063.5699999998</v>
      </c>
      <c r="C33" s="17">
        <v>0</v>
      </c>
      <c r="D33" s="17">
        <v>0</v>
      </c>
      <c r="E33" s="33">
        <v>-137774.91000000006</v>
      </c>
      <c r="F33" s="28">
        <v>0</v>
      </c>
      <c r="G33" s="28">
        <v>0</v>
      </c>
      <c r="H33" s="33">
        <v>-236785.89</v>
      </c>
      <c r="I33" s="17">
        <v>0</v>
      </c>
      <c r="J33" s="28">
        <v>0</v>
      </c>
      <c r="K33" s="17">
        <v>0</v>
      </c>
      <c r="L33" s="33">
        <f t="shared" si="1"/>
        <v>-978624.3699999999</v>
      </c>
      <c r="M33"/>
    </row>
    <row r="34" spans="1:13" ht="18.75" customHeight="1">
      <c r="A34" s="37" t="s">
        <v>38</v>
      </c>
      <c r="B34" s="17">
        <v>-1404483.57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1"/>
        <v>-1404483.57</v>
      </c>
      <c r="M34"/>
    </row>
    <row r="35" spans="1:13" ht="18.75" customHeight="1">
      <c r="A35" s="37" t="s">
        <v>39</v>
      </c>
      <c r="B35" s="17">
        <v>-56475.59</v>
      </c>
      <c r="C35" s="17">
        <v>-15681.750000000002</v>
      </c>
      <c r="D35" s="17">
        <v>-41067.020000000004</v>
      </c>
      <c r="E35" s="17">
        <v>-128943.70999999999</v>
      </c>
      <c r="F35" s="17">
        <v>-56119.71000000001</v>
      </c>
      <c r="G35" s="17">
        <v>-62251.969999999994</v>
      </c>
      <c r="H35" s="17">
        <v>-9351.75</v>
      </c>
      <c r="I35" s="17">
        <v>-29598.57</v>
      </c>
      <c r="J35" s="17">
        <v>-21871.03</v>
      </c>
      <c r="K35" s="17">
        <v>-43777.68</v>
      </c>
      <c r="L35" s="33">
        <f t="shared" si="1"/>
        <v>-465138.77999999997</v>
      </c>
      <c r="M35"/>
    </row>
    <row r="36" spans="1:13" ht="18.75" customHeight="1">
      <c r="A36" s="37" t="s">
        <v>40</v>
      </c>
      <c r="B36" s="17">
        <v>0</v>
      </c>
      <c r="C36" s="17">
        <v>-2863.8</v>
      </c>
      <c r="D36" s="17">
        <v>-425.7</v>
      </c>
      <c r="E36" s="17">
        <v>-2786.4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1"/>
        <v>-6075.9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3">
        <f t="shared" si="1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1"/>
        <v>0</v>
      </c>
      <c r="M38"/>
    </row>
    <row r="39" spans="1:13" ht="18.75" customHeight="1">
      <c r="A39" s="37" t="s">
        <v>43</v>
      </c>
      <c r="B39" s="17">
        <v>0</v>
      </c>
      <c r="C39" s="17">
        <v>-121.32</v>
      </c>
      <c r="D39" s="17">
        <v>-1348</v>
      </c>
      <c r="E39" s="17">
        <v>0</v>
      </c>
      <c r="F39" s="17">
        <v>-2022</v>
      </c>
      <c r="G39" s="17">
        <v>-2022</v>
      </c>
      <c r="H39" s="17">
        <v>-2561.2</v>
      </c>
      <c r="I39" s="17">
        <v>0</v>
      </c>
      <c r="J39" s="17">
        <v>0</v>
      </c>
      <c r="K39" s="17">
        <v>0</v>
      </c>
      <c r="L39" s="33">
        <f t="shared" si="1"/>
        <v>-8074.5199999999995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12535000</v>
      </c>
      <c r="F40" s="17">
        <v>23996000</v>
      </c>
      <c r="G40" s="17">
        <v>0</v>
      </c>
      <c r="H40" s="17">
        <v>0</v>
      </c>
      <c r="I40" s="17">
        <v>8988000</v>
      </c>
      <c r="J40" s="17">
        <v>0</v>
      </c>
      <c r="K40" s="17">
        <v>0</v>
      </c>
      <c r="L40" s="33">
        <f t="shared" si="1"/>
        <v>45519000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-9500000</v>
      </c>
      <c r="F41" s="17">
        <v>-21408000</v>
      </c>
      <c r="G41" s="17">
        <v>0</v>
      </c>
      <c r="H41" s="17">
        <v>0</v>
      </c>
      <c r="I41" s="17">
        <v>-7321000</v>
      </c>
      <c r="J41" s="17">
        <v>0</v>
      </c>
      <c r="K41" s="17">
        <v>0</v>
      </c>
      <c r="L41" s="33">
        <f t="shared" si="1"/>
        <v>-38229000</v>
      </c>
    </row>
    <row r="42" spans="1:12" ht="18.75" customHeight="1">
      <c r="A42" s="37" t="s">
        <v>46</v>
      </c>
      <c r="B42" s="17">
        <v>-66188.91</v>
      </c>
      <c r="C42" s="17">
        <v>-79356.77</v>
      </c>
      <c r="D42" s="17">
        <v>-166579.31</v>
      </c>
      <c r="E42" s="17">
        <v>-102196.61</v>
      </c>
      <c r="F42" s="17">
        <v>-133397.46</v>
      </c>
      <c r="G42" s="17">
        <v>-81599.97</v>
      </c>
      <c r="H42" s="17">
        <v>-33356.65</v>
      </c>
      <c r="I42" s="17">
        <v>-47660.68</v>
      </c>
      <c r="J42" s="17">
        <v>-53982.42</v>
      </c>
      <c r="K42" s="17">
        <v>-87222.53</v>
      </c>
      <c r="L42" s="33">
        <f t="shared" si="1"/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-557395.29</v>
      </c>
      <c r="C44" s="17">
        <v>-123225.31</v>
      </c>
      <c r="D44" s="17">
        <v>37826.200000000004</v>
      </c>
      <c r="E44" s="17">
        <v>-697731.0499999999</v>
      </c>
      <c r="F44" s="17">
        <v>-501081.37999999995</v>
      </c>
      <c r="G44" s="17">
        <v>-61671.69</v>
      </c>
      <c r="H44" s="17">
        <v>-94819.18</v>
      </c>
      <c r="I44" s="17">
        <v>41881.14</v>
      </c>
      <c r="J44" s="17">
        <v>-148100.75</v>
      </c>
      <c r="K44" s="17">
        <v>-426464.78</v>
      </c>
      <c r="L44" s="30">
        <f>SUM(B44:K44)</f>
        <v>-2530782.09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v>10149673.909999998</v>
      </c>
      <c r="C46" s="41">
        <v>8447131.719999999</v>
      </c>
      <c r="D46" s="41">
        <v>27681227.150000002</v>
      </c>
      <c r="E46" s="41">
        <v>26344261.459999997</v>
      </c>
      <c r="F46" s="41">
        <v>22548719.549999997</v>
      </c>
      <c r="G46" s="41">
        <v>14306970.969999999</v>
      </c>
      <c r="H46" s="41">
        <v>6281041.629999999</v>
      </c>
      <c r="I46" s="41">
        <v>11914087.34</v>
      </c>
      <c r="J46" s="41">
        <v>11475722.88</v>
      </c>
      <c r="K46" s="41">
        <v>15796003.200000001</v>
      </c>
      <c r="L46" s="42">
        <f>SUM(B46:K46)</f>
        <v>154944839.80999997</v>
      </c>
      <c r="M46" s="60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33">
        <v>-1430918.5899999996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-1430918.5899999996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-1430918.5899999996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-1430918.5899999996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v>10149673.959999997</v>
      </c>
      <c r="C52" s="41">
        <v>8447131.73</v>
      </c>
      <c r="D52" s="41">
        <v>27681227.13</v>
      </c>
      <c r="E52" s="41">
        <v>26344261.47</v>
      </c>
      <c r="F52" s="41">
        <v>22548719.55</v>
      </c>
      <c r="G52" s="41">
        <v>14306970.94</v>
      </c>
      <c r="H52" s="41">
        <v>6281041.55</v>
      </c>
      <c r="I52" s="41">
        <v>11914087.319999998</v>
      </c>
      <c r="J52" s="41">
        <v>11475722.880000003</v>
      </c>
      <c r="K52" s="41">
        <v>15796003.240000002</v>
      </c>
      <c r="L52" s="46">
        <f>SUM(B52:K52)</f>
        <v>154944839.76999998</v>
      </c>
      <c r="M52" s="40"/>
    </row>
    <row r="53" spans="1:13" ht="18.75" customHeight="1">
      <c r="A53" s="47" t="s">
        <v>52</v>
      </c>
      <c r="B53" s="41">
        <v>9976109.959999997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2" ref="L53:L64">SUM(B53:K53)</f>
        <v>9976109.959999997</v>
      </c>
      <c r="M53" s="40"/>
    </row>
    <row r="54" spans="1:12" ht="18.75" customHeight="1">
      <c r="A54" s="47" t="s">
        <v>63</v>
      </c>
      <c r="B54" s="17">
        <v>0</v>
      </c>
      <c r="C54" s="41">
        <v>7377506.760000001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2"/>
        <v>7377506.760000001</v>
      </c>
    </row>
    <row r="55" spans="1:12" ht="18.75" customHeight="1">
      <c r="A55" s="47" t="s">
        <v>64</v>
      </c>
      <c r="B55" s="17">
        <v>0</v>
      </c>
      <c r="C55" s="41">
        <v>1069624.97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2"/>
        <v>1069624.97</v>
      </c>
    </row>
    <row r="56" spans="1:12" ht="18.75" customHeight="1">
      <c r="A56" s="47" t="s">
        <v>53</v>
      </c>
      <c r="B56" s="17">
        <v>0</v>
      </c>
      <c r="C56" s="17">
        <v>0</v>
      </c>
      <c r="D56" s="41">
        <v>27681227.13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2"/>
        <v>27681227.13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1">
        <v>26344261.47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2"/>
        <v>26344261.47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1">
        <v>22548719.55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2"/>
        <v>22548719.55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1">
        <v>14306970.94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2"/>
        <v>14306970.94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1">
        <v>6281041.55</v>
      </c>
      <c r="I60" s="17">
        <v>0</v>
      </c>
      <c r="J60" s="17">
        <v>0</v>
      </c>
      <c r="K60" s="17">
        <v>0</v>
      </c>
      <c r="L60" s="46">
        <f t="shared" si="2"/>
        <v>6281041.55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1">
        <v>11914087.319999998</v>
      </c>
      <c r="J61" s="17">
        <v>0</v>
      </c>
      <c r="K61" s="17">
        <v>0</v>
      </c>
      <c r="L61" s="46">
        <f t="shared" si="2"/>
        <v>11914087.319999998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1">
        <v>11475722.880000003</v>
      </c>
      <c r="K62" s="17">
        <v>0</v>
      </c>
      <c r="L62" s="46">
        <f t="shared" si="2"/>
        <v>11475722.880000003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1">
        <v>7898916.780000001</v>
      </c>
      <c r="L63" s="46">
        <f t="shared" si="2"/>
        <v>7898916.780000001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1">
        <v>7352057.780000002</v>
      </c>
      <c r="L64" s="46">
        <f t="shared" si="2"/>
        <v>7352057.780000002</v>
      </c>
    </row>
    <row r="65" spans="1:12" ht="18.75" customHeight="1">
      <c r="A65" s="47" t="s">
        <v>73</v>
      </c>
      <c r="B65" s="41">
        <v>173564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173564</v>
      </c>
    </row>
    <row r="66" spans="1:12" ht="18" customHeight="1">
      <c r="A66" s="48" t="s">
        <v>74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545028.68</v>
      </c>
      <c r="L66" s="49">
        <f>SUM(B66:K66)</f>
        <v>545028.68</v>
      </c>
    </row>
    <row r="67" spans="1:11" ht="18" customHeight="1">
      <c r="A67" s="50" t="s">
        <v>59</v>
      </c>
      <c r="H67"/>
      <c r="I67"/>
      <c r="J67"/>
      <c r="K67"/>
    </row>
    <row r="68" spans="1:11" ht="18" customHeight="1">
      <c r="A68" s="53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2021-05-11T20:51:24Z</dcterms:modified>
  <cp:category/>
  <cp:version/>
  <cp:contentType/>
  <cp:contentStatus/>
</cp:coreProperties>
</file>