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SISTEMA'!$A$1:$Q$17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<sst xmlns="http://schemas.openxmlformats.org/spreadsheetml/2006/main" count="71" uniqueCount="60">
  <si>
    <t>Área 3</t>
  </si>
  <si>
    <t>Área 5</t>
  </si>
  <si>
    <t>Área 6</t>
  </si>
  <si>
    <t>Área 7</t>
  </si>
  <si>
    <t>Consórcio Bandeirante de Transporte</t>
  </si>
  <si>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</si>
  <si>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</si>
  <si>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</si>
  <si>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</si>
  <si>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</si>
  <si>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</si>
  <si>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</si>
  <si>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</si>
  <si>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TOTAL</t>
  </si>
  <si>
    <t>Empresa Transunião Transporte S/A</t>
  </si>
  <si>
    <t>SUBISTEMA LOCAL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</si>
  <si>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</si>
  <si>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</si>
  <si>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</si>
  <si>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</si>
  <si>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</si>
  <si>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Consórcios/Empresas</t>
  </si>
  <si>
    <t>Allibus Transportes Ltda</t>
  </si>
  <si>
    <t>Movebuss Soluções em Mobilidde Urbana Ltda</t>
  </si>
  <si>
    <t>Área 4</t>
  </si>
  <si>
    <t>Mobibrasil</t>
  </si>
  <si>
    <t>Gatusa</t>
  </si>
  <si>
    <t>KBPX</t>
  </si>
  <si>
    <t>Via Sudeste</t>
  </si>
  <si>
    <t>Viação Grajaú</t>
  </si>
  <si>
    <t>Viação Metrópole</t>
  </si>
  <si>
    <t>UPBus Qualidade em Transportes S/A</t>
  </si>
  <si>
    <t>Campo Belo</t>
  </si>
  <si>
    <t>Consórcio Transnoroeste 
Norte Buss</t>
  </si>
  <si>
    <t>Consórcio Transnoroeste
Spencer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</si>
  <si>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</si>
  <si>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</si>
  <si>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</si>
  <si>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</si>
  <si>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</si>
  <si>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</si>
  <si>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</si>
  <si>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</si>
  <si>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</si>
  <si>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</si>
  <si>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</si>
  <si>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</si>
  <si>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</si>
  <si>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Gato Preto</t>
  </si>
  <si>
    <t>Transppass</t>
  </si>
  <si>
    <t>Lote E1/AR1</t>
  </si>
  <si>
    <t>Lote E2/AR2</t>
  </si>
  <si>
    <t>Lote E5/AR6</t>
  </si>
  <si>
    <t>Lote E8/AR9 (1)</t>
  </si>
  <si>
    <t>Lote E8/AR9 (2)</t>
  </si>
  <si>
    <t>E9</t>
  </si>
  <si>
    <t>AR7</t>
  </si>
  <si>
    <t>AR8</t>
  </si>
  <si>
    <t>SUBISTEMA ESTRUTURAL</t>
  </si>
  <si>
    <t>OPERAÇÃO 25/08/19 - VENCIMENTO 30/08/19</t>
  </si>
</sst>
</file>

<file path=xl/styles.xml><?xml version="1.0" encoding="utf-8"?>
<styleSheet xmlns="http://schemas.openxmlformats.org/spreadsheetml/2006/main">
  <numFmts count="2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4" borderId="10" xfId="0" applyFont="1" applyFill="1" applyBorder="1" applyAlignment="1">
      <alignment horizontal="left" vertical="center" wrapText="1" indent="1"/>
    </xf>
    <xf numFmtId="173" fontId="40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G21"/>
  <sheetViews>
    <sheetView tabSelected="1" zoomScale="80" zoomScaleNormal="80" zoomScalePageLayoutView="0" workbookViewId="0" topLeftCell="A1">
      <selection activeCell="A1" sqref="A1:Q1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5" width="16.25390625" style="1" customWidth="1"/>
    <col min="6" max="6" width="14.375" style="1" bestFit="1" customWidth="1"/>
    <col min="7" max="7" width="15.50390625" style="1" bestFit="1" customWidth="1"/>
    <col min="8" max="8" width="15.75390625" style="1" customWidth="1"/>
    <col min="9" max="9" width="13.875" style="1" bestFit="1" customWidth="1"/>
    <col min="10" max="10" width="15.75390625" style="1" bestFit="1" customWidth="1"/>
    <col min="11" max="12" width="15.75390625" style="1" customWidth="1"/>
    <col min="13" max="13" width="14.875" style="1" bestFit="1" customWidth="1"/>
    <col min="14" max="15" width="15.875" style="1" customWidth="1"/>
    <col min="16" max="16" width="16.50390625" style="1" customWidth="1"/>
    <col min="17" max="17" width="16.125" style="1" customWidth="1"/>
    <col min="18" max="16384" width="9.00390625" style="1" customWidth="1"/>
  </cols>
  <sheetData>
    <row r="1" spans="1:17" ht="39.75" customHeight="1">
      <c r="A1" s="18" t="s">
        <v>7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</row>
    <row r="2" spans="1:17" ht="39.75" customHeight="1">
      <c r="A2" s="19" t="s">
        <v>59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</row>
    <row r="3" spans="1:13" ht="39.75" customHeight="1">
      <c r="A3" s="5"/>
      <c r="B3" s="5"/>
      <c r="C3" s="5"/>
      <c r="D3" s="15"/>
      <c r="E3" s="15"/>
      <c r="F3" s="5"/>
      <c r="G3" s="5"/>
      <c r="H3" s="5"/>
      <c r="I3" s="5"/>
      <c r="J3" s="5"/>
      <c r="K3" s="14"/>
      <c r="L3" s="14"/>
      <c r="M3" s="5"/>
    </row>
    <row r="4" spans="1:16" ht="46.5" customHeight="1">
      <c r="A4" s="17" t="s">
        <v>58</v>
      </c>
      <c r="B4" s="6" t="s">
        <v>4</v>
      </c>
      <c r="C4" s="6" t="s">
        <v>5</v>
      </c>
      <c r="D4" s="6" t="s">
        <v>30</v>
      </c>
      <c r="E4" s="6" t="s">
        <v>11</v>
      </c>
      <c r="F4" s="6" t="s">
        <v>12</v>
      </c>
      <c r="G4" s="6" t="s">
        <v>28</v>
      </c>
      <c r="H4" s="6" t="s">
        <v>25</v>
      </c>
      <c r="I4" s="6" t="s">
        <v>29</v>
      </c>
      <c r="J4" s="6" t="s">
        <v>26</v>
      </c>
      <c r="K4" s="6" t="s">
        <v>27</v>
      </c>
      <c r="L4" s="6" t="s">
        <v>30</v>
      </c>
      <c r="M4" s="6" t="s">
        <v>32</v>
      </c>
      <c r="N4" s="6" t="s">
        <v>48</v>
      </c>
      <c r="O4" s="6" t="s">
        <v>49</v>
      </c>
      <c r="P4" s="20" t="s">
        <v>6</v>
      </c>
    </row>
    <row r="5" spans="1:16" ht="31.5" customHeight="1">
      <c r="A5" s="17"/>
      <c r="B5" s="3" t="s">
        <v>50</v>
      </c>
      <c r="C5" s="3" t="s">
        <v>51</v>
      </c>
      <c r="D5" s="3" t="s">
        <v>0</v>
      </c>
      <c r="E5" s="3" t="s">
        <v>24</v>
      </c>
      <c r="F5" s="3" t="s">
        <v>24</v>
      </c>
      <c r="G5" s="3" t="s">
        <v>1</v>
      </c>
      <c r="H5" s="3" t="s">
        <v>52</v>
      </c>
      <c r="I5" s="3" t="s">
        <v>2</v>
      </c>
      <c r="J5" s="3" t="s">
        <v>55</v>
      </c>
      <c r="K5" s="3" t="s">
        <v>56</v>
      </c>
      <c r="L5" s="3" t="s">
        <v>3</v>
      </c>
      <c r="M5" s="3" t="s">
        <v>53</v>
      </c>
      <c r="N5" s="3" t="s">
        <v>57</v>
      </c>
      <c r="O5" s="3" t="s">
        <v>54</v>
      </c>
      <c r="P5" s="21"/>
    </row>
    <row r="6" spans="1:20" ht="27" customHeight="1">
      <c r="A6" s="10" t="s">
        <v>8</v>
      </c>
      <c r="B6" s="11">
        <v>576805.02</v>
      </c>
      <c r="C6" s="11">
        <v>867069.4299999999</v>
      </c>
      <c r="D6" s="11">
        <v>866057.64</v>
      </c>
      <c r="E6" s="11">
        <v>123838.3</v>
      </c>
      <c r="F6" s="11">
        <v>337160.89999999997</v>
      </c>
      <c r="G6" s="11">
        <v>431534.76000000007</v>
      </c>
      <c r="H6" s="11">
        <v>437333.32999999996</v>
      </c>
      <c r="I6" s="11">
        <v>357714.39999999997</v>
      </c>
      <c r="J6" s="11">
        <v>107693.12999999999</v>
      </c>
      <c r="K6" s="11">
        <v>180867.50000000003</v>
      </c>
      <c r="L6" s="11">
        <v>303727.48</v>
      </c>
      <c r="M6" s="11">
        <v>521694</v>
      </c>
      <c r="N6" s="11">
        <v>135899.13000000003</v>
      </c>
      <c r="O6" s="11">
        <v>306802.30000000005</v>
      </c>
      <c r="P6" s="11">
        <f>SUM(B6:O6)</f>
        <v>5554197.32</v>
      </c>
      <c r="S6"/>
      <c r="T6"/>
    </row>
    <row r="7" spans="1:20" ht="27" customHeight="1">
      <c r="A7" s="2" t="s">
        <v>9</v>
      </c>
      <c r="B7" s="9">
        <v>-53535.00000000006</v>
      </c>
      <c r="C7" s="9">
        <v>-83750.66000000003</v>
      </c>
      <c r="D7" s="9">
        <v>-74967.55000000005</v>
      </c>
      <c r="E7" s="9">
        <v>-59048.14000000001</v>
      </c>
      <c r="F7" s="9">
        <v>-33557.20000000001</v>
      </c>
      <c r="G7" s="9">
        <v>-42651.70000000001</v>
      </c>
      <c r="H7" s="9">
        <v>-42506.95000000001</v>
      </c>
      <c r="I7" s="9">
        <v>-23409.20000000001</v>
      </c>
      <c r="J7" s="9">
        <v>-12845.149999999994</v>
      </c>
      <c r="K7" s="9">
        <v>-14783.399999999994</v>
      </c>
      <c r="L7" s="9">
        <v>-19504.79999999999</v>
      </c>
      <c r="M7" s="9">
        <v>-32525.20000000001</v>
      </c>
      <c r="N7" s="9">
        <v>-9808.300000000017</v>
      </c>
      <c r="O7" s="9">
        <v>-40725.29999999999</v>
      </c>
      <c r="P7" s="9">
        <f>SUM(B7:O7)</f>
        <v>-543618.5500000003</v>
      </c>
      <c r="S7"/>
      <c r="T7"/>
    </row>
    <row r="8" spans="1:16" ht="27" customHeight="1">
      <c r="A8" s="7" t="s">
        <v>10</v>
      </c>
      <c r="B8" s="8">
        <f>B6+B7</f>
        <v>523270.01999999996</v>
      </c>
      <c r="C8" s="8">
        <f aca="true" t="shared" si="0" ref="C8:O8">C6+C7</f>
        <v>783318.7699999999</v>
      </c>
      <c r="D8" s="8">
        <f t="shared" si="0"/>
        <v>791090.09</v>
      </c>
      <c r="E8" s="8">
        <f t="shared" si="0"/>
        <v>64790.159999999996</v>
      </c>
      <c r="F8" s="8">
        <f t="shared" si="0"/>
        <v>303603.69999999995</v>
      </c>
      <c r="G8" s="8">
        <f t="shared" si="0"/>
        <v>388883.06000000006</v>
      </c>
      <c r="H8" s="8">
        <f t="shared" si="0"/>
        <v>394826.37999999995</v>
      </c>
      <c r="I8" s="8">
        <f t="shared" si="0"/>
        <v>334305.19999999995</v>
      </c>
      <c r="J8" s="8">
        <f t="shared" si="0"/>
        <v>94847.98</v>
      </c>
      <c r="K8" s="8">
        <f t="shared" si="0"/>
        <v>166084.10000000003</v>
      </c>
      <c r="L8" s="8">
        <f t="shared" si="0"/>
        <v>284222.68</v>
      </c>
      <c r="M8" s="8">
        <f t="shared" si="0"/>
        <v>489168.8</v>
      </c>
      <c r="N8" s="8">
        <f t="shared" si="0"/>
        <v>126090.83000000002</v>
      </c>
      <c r="O8" s="8">
        <f t="shared" si="0"/>
        <v>266077.00000000006</v>
      </c>
      <c r="P8" s="8">
        <f>SUM(B8:O8)</f>
        <v>5010578.7700000005</v>
      </c>
    </row>
    <row r="9" ht="36" customHeight="1"/>
    <row r="10" ht="36" customHeight="1"/>
    <row r="11" spans="1:17" ht="19.5" customHeight="1">
      <c r="A11" s="17" t="s">
        <v>15</v>
      </c>
      <c r="B11" s="17" t="s">
        <v>21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 t="s">
        <v>13</v>
      </c>
    </row>
    <row r="12" spans="1:17" ht="54" customHeight="1">
      <c r="A12" s="17"/>
      <c r="B12" s="4" t="s">
        <v>33</v>
      </c>
      <c r="C12" s="4" t="s">
        <v>34</v>
      </c>
      <c r="D12" s="4" t="s">
        <v>33</v>
      </c>
      <c r="E12" s="4" t="s">
        <v>34</v>
      </c>
      <c r="F12" s="4" t="s">
        <v>14</v>
      </c>
      <c r="G12" s="4" t="s">
        <v>31</v>
      </c>
      <c r="H12" s="4" t="s">
        <v>16</v>
      </c>
      <c r="I12" s="4" t="s">
        <v>22</v>
      </c>
      <c r="J12" s="4" t="s">
        <v>14</v>
      </c>
      <c r="K12" s="4" t="s">
        <v>23</v>
      </c>
      <c r="L12" s="4" t="s">
        <v>18</v>
      </c>
      <c r="M12" s="4" t="s">
        <v>17</v>
      </c>
      <c r="N12" s="4" t="s">
        <v>17</v>
      </c>
      <c r="O12" s="4" t="s">
        <v>19</v>
      </c>
      <c r="P12" s="4" t="s">
        <v>20</v>
      </c>
      <c r="Q12" s="17"/>
    </row>
    <row r="13" spans="1:17" ht="25.5" customHeight="1">
      <c r="A13" s="17"/>
      <c r="B13" s="3" t="s">
        <v>35</v>
      </c>
      <c r="C13" s="3" t="s">
        <v>35</v>
      </c>
      <c r="D13" s="3" t="s">
        <v>36</v>
      </c>
      <c r="E13" s="3" t="s">
        <v>36</v>
      </c>
      <c r="F13" s="3" t="s">
        <v>37</v>
      </c>
      <c r="G13" s="3" t="s">
        <v>38</v>
      </c>
      <c r="H13" s="3" t="s">
        <v>39</v>
      </c>
      <c r="I13" s="3" t="s">
        <v>40</v>
      </c>
      <c r="J13" s="16" t="s">
        <v>41</v>
      </c>
      <c r="K13" s="16" t="s">
        <v>42</v>
      </c>
      <c r="L13" s="3" t="s">
        <v>43</v>
      </c>
      <c r="M13" s="3" t="s">
        <v>44</v>
      </c>
      <c r="N13" s="3" t="s">
        <v>45</v>
      </c>
      <c r="O13" s="3" t="s">
        <v>46</v>
      </c>
      <c r="P13" s="3" t="s">
        <v>47</v>
      </c>
      <c r="Q13" s="17"/>
    </row>
    <row r="14" spans="1:85" ht="27" customHeight="1">
      <c r="A14" s="10" t="s">
        <v>8</v>
      </c>
      <c r="B14" s="11">
        <v>280488.98</v>
      </c>
      <c r="C14" s="11">
        <v>81957.07</v>
      </c>
      <c r="D14" s="11">
        <v>216042.9</v>
      </c>
      <c r="E14" s="11">
        <v>78089.96</v>
      </c>
      <c r="F14" s="11">
        <v>294743.77</v>
      </c>
      <c r="G14" s="11">
        <v>30828.09</v>
      </c>
      <c r="H14" s="11">
        <v>315881.47</v>
      </c>
      <c r="I14" s="11">
        <v>345863.78</v>
      </c>
      <c r="J14" s="11">
        <v>42900.63</v>
      </c>
      <c r="K14" s="11">
        <v>267337.68</v>
      </c>
      <c r="L14" s="11">
        <v>326826.58</v>
      </c>
      <c r="M14" s="11">
        <v>408032.53</v>
      </c>
      <c r="N14" s="11">
        <v>388466.77</v>
      </c>
      <c r="O14" s="11">
        <v>170473.71</v>
      </c>
      <c r="P14" s="11">
        <v>88055.54</v>
      </c>
      <c r="Q14" s="11">
        <f>SUM(B14:P14)</f>
        <v>3335989.4599999995</v>
      </c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</row>
    <row r="15" spans="1:85" ht="27" customHeight="1">
      <c r="A15" s="2" t="s">
        <v>9</v>
      </c>
      <c r="B15" s="9">
        <v>-30977.2</v>
      </c>
      <c r="C15" s="9">
        <v>-7869</v>
      </c>
      <c r="D15" s="9">
        <v>-29734.5</v>
      </c>
      <c r="E15" s="9">
        <v>-10874.7</v>
      </c>
      <c r="F15" s="9">
        <v>-32035</v>
      </c>
      <c r="G15" s="9">
        <v>-1947.9</v>
      </c>
      <c r="H15" s="9">
        <v>-30671.9</v>
      </c>
      <c r="I15" s="9">
        <v>-46646.4</v>
      </c>
      <c r="J15" s="9">
        <v>-5461</v>
      </c>
      <c r="K15" s="9">
        <v>-38063.6</v>
      </c>
      <c r="L15" s="9">
        <v>-33595.9</v>
      </c>
      <c r="M15" s="9">
        <v>-34769.8</v>
      </c>
      <c r="N15" s="9">
        <v>-30207.5</v>
      </c>
      <c r="O15" s="9">
        <v>-13248.3</v>
      </c>
      <c r="P15" s="9">
        <v>-8909.6</v>
      </c>
      <c r="Q15" s="9">
        <f>SUM(B15:P15)</f>
        <v>-355012.29999999993</v>
      </c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</row>
    <row r="16" spans="1:17" ht="29.25" customHeight="1">
      <c r="A16" s="7" t="s">
        <v>10</v>
      </c>
      <c r="B16" s="8">
        <f>+B14+B15</f>
        <v>249511.77999999997</v>
      </c>
      <c r="C16" s="8">
        <f aca="true" t="shared" si="1" ref="C16:K16">+C14+C15</f>
        <v>74088.07</v>
      </c>
      <c r="D16" s="8">
        <f>+D14+D15</f>
        <v>186308.4</v>
      </c>
      <c r="E16" s="8">
        <f>+E14+E15</f>
        <v>67215.26000000001</v>
      </c>
      <c r="F16" s="8">
        <f t="shared" si="1"/>
        <v>262708.77</v>
      </c>
      <c r="G16" s="8">
        <f t="shared" si="1"/>
        <v>28880.19</v>
      </c>
      <c r="H16" s="8">
        <f t="shared" si="1"/>
        <v>285209.56999999995</v>
      </c>
      <c r="I16" s="8">
        <f t="shared" si="1"/>
        <v>299217.38</v>
      </c>
      <c r="J16" s="8">
        <f t="shared" si="1"/>
        <v>37439.63</v>
      </c>
      <c r="K16" s="8">
        <f t="shared" si="1"/>
        <v>229274.08</v>
      </c>
      <c r="L16" s="8">
        <f aca="true" t="shared" si="2" ref="L16:Q16">+L14+L15</f>
        <v>293230.68</v>
      </c>
      <c r="M16" s="8">
        <f t="shared" si="2"/>
        <v>373262.73000000004</v>
      </c>
      <c r="N16" s="8">
        <f t="shared" si="2"/>
        <v>358259.27</v>
      </c>
      <c r="O16" s="8">
        <f t="shared" si="2"/>
        <v>157225.41</v>
      </c>
      <c r="P16" s="8">
        <f t="shared" si="2"/>
        <v>79145.93999999999</v>
      </c>
      <c r="Q16" s="8">
        <f t="shared" si="2"/>
        <v>2980977.1599999997</v>
      </c>
    </row>
    <row r="17" ht="14.25">
      <c r="P17" s="13"/>
    </row>
    <row r="18" spans="13:16" ht="14.25">
      <c r="M18" s="12"/>
      <c r="P18" s="13"/>
    </row>
    <row r="20" ht="14.25">
      <c r="P20" s="13"/>
    </row>
    <row r="21" ht="14.25">
      <c r="P21" s="13"/>
    </row>
  </sheetData>
  <sheetProtection/>
  <mergeCells count="7">
    <mergeCell ref="B11:P11"/>
    <mergeCell ref="Q11:Q13"/>
    <mergeCell ref="A4:A5"/>
    <mergeCell ref="A11:A13"/>
    <mergeCell ref="A1:Q1"/>
    <mergeCell ref="A2:Q2"/>
    <mergeCell ref="P4:P5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2013-11-26T20:40:34Z</cp:lastPrinted>
  <dcterms:created xsi:type="dcterms:W3CDTF">2012-11-28T17:54:39Z</dcterms:created>
  <dcterms:modified xsi:type="dcterms:W3CDTF">2019-08-30T17:57:42Z</dcterms:modified>
  <cp:category/>
  <cp:version/>
  <cp:contentType/>
  <cp:contentStatus/>
</cp:coreProperties>
</file>