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<sst xmlns="http://schemas.openxmlformats.org/spreadsheetml/2006/main" count="71" uniqueCount="60">
  <si>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</si>
  <si>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</si>
  <si>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</si>
  <si>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</si>
  <si>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</si>
  <si>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</si>
  <si>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</si>
  <si>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</si>
  <si>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</si>
  <si>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</si>
  <si>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</si>
  <si>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</si>
  <si>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</si>
  <si>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</si>
  <si>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</si>
  <si>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</si>
  <si>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</si>
  <si>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</si>
  <si>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</si>
  <si>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</si>
  <si>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</si>
  <si>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</si>
  <si>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</si>
  <si>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</si>
  <si>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</si>
  <si>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</si>
  <si>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</si>
  <si>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</si>
  <si>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</si>
  <si>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</si>
  <si>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</si>
  <si>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</si>
  <si>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</si>
  <si>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</si>
  <si>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</si>
  <si>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</si>
  <si>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</si>
  <si>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</si>
  <si>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</si>
  <si>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</si>
  <si>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</si>
  <si>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</si>
  <si>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</si>
  <si>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</si>
  <si>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</si>
  <si>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</si>
  <si>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</si>
  <si>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</si>
  <si>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</si>
  <si>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</si>
  <si>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</si>
  <si>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</si>
  <si>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</si>
  <si>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</si>
  <si>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</si>
  <si>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</si>
  <si>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</si>
  <si>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</si>
  <si>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</si>
  <si>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24/08/19 - VENCIMENTO 30/08/19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</si>
</sst>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8" sqref="A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1071585.44</v>
      </c>
      <c r="C6" s="11">
        <v>1530039.9699999997</v>
      </c>
      <c r="D6" s="11">
        <v>1573594.66</v>
      </c>
      <c r="E6" s="11">
        <v>288048.1</v>
      </c>
      <c r="F6" s="11">
        <v>569648.53</v>
      </c>
      <c r="G6" s="11">
        <v>811398.9600000001</v>
      </c>
      <c r="H6" s="11">
        <v>739599.89</v>
      </c>
      <c r="I6" s="11">
        <v>601518.5700000001</v>
      </c>
      <c r="J6" s="11">
        <v>186489.81</v>
      </c>
      <c r="K6" s="11">
        <v>303769.23000000004</v>
      </c>
      <c r="L6" s="11">
        <v>532157.7100000001</v>
      </c>
      <c r="M6" s="11">
        <v>792827.69</v>
      </c>
      <c r="N6" s="11">
        <v>271118.7</v>
      </c>
      <c r="O6" s="11">
        <v>572381.52</v>
      </c>
      <c r="P6" s="11">
        <f>SUM(B6:O6)</f>
        <v>9844178.779999997</v>
      </c>
      <c r="S6"/>
      <c r="T6"/>
    </row>
    <row r="7" spans="1:20" ht="27" customHeight="1">
      <c r="A7" s="2" t="s">
        <v>9</v>
      </c>
      <c r="B7" s="9">
        <v>-91624.3999999999</v>
      </c>
      <c r="C7" s="9">
        <v>-138013.97999999998</v>
      </c>
      <c r="D7" s="9">
        <v>-120994.75</v>
      </c>
      <c r="E7" s="9">
        <v>-69307.94000000003</v>
      </c>
      <c r="F7" s="9">
        <v>-46771.09999999998</v>
      </c>
      <c r="G7" s="9">
        <v>-76621.69999999995</v>
      </c>
      <c r="H7" s="9">
        <v>-59126.44999999995</v>
      </c>
      <c r="I7" s="9">
        <v>-35352.619999999995</v>
      </c>
      <c r="J7" s="9">
        <v>-15481.049999999988</v>
      </c>
      <c r="K7" s="9">
        <v>-19173.70000000001</v>
      </c>
      <c r="L7" s="9">
        <v>-27709.20000000007</v>
      </c>
      <c r="M7" s="9">
        <v>-44341.59999999998</v>
      </c>
      <c r="N7" s="9">
        <v>-19599.399999999994</v>
      </c>
      <c r="O7" s="9">
        <v>-70524.29999999999</v>
      </c>
      <c r="P7" s="9">
        <f>SUM(B7:O7)</f>
        <v>-834642.1899999997</v>
      </c>
      <c r="S7"/>
      <c r="T7"/>
    </row>
    <row r="8" spans="1:16" ht="27" customHeight="1">
      <c r="A8" s="7" t="s">
        <v>10</v>
      </c>
      <c r="B8" s="8">
        <f>B6+B7</f>
        <v>979961.04</v>
      </c>
      <c r="C8" s="8">
        <f aca="true" t="shared" si="0" ref="C8:O8">C6+C7</f>
        <v>1392025.9899999998</v>
      </c>
      <c r="D8" s="8">
        <f t="shared" si="0"/>
        <v>1452599.91</v>
      </c>
      <c r="E8" s="8">
        <f t="shared" si="0"/>
        <v>218740.15999999995</v>
      </c>
      <c r="F8" s="8">
        <f t="shared" si="0"/>
        <v>522877.43000000005</v>
      </c>
      <c r="G8" s="8">
        <f t="shared" si="0"/>
        <v>734777.2600000001</v>
      </c>
      <c r="H8" s="8">
        <f t="shared" si="0"/>
        <v>680473.4400000001</v>
      </c>
      <c r="I8" s="8">
        <f t="shared" si="0"/>
        <v>566165.9500000001</v>
      </c>
      <c r="J8" s="8">
        <f t="shared" si="0"/>
        <v>171008.76</v>
      </c>
      <c r="K8" s="8">
        <f t="shared" si="0"/>
        <v>284595.53</v>
      </c>
      <c r="L8" s="8">
        <f t="shared" si="0"/>
        <v>504448.51</v>
      </c>
      <c r="M8" s="8">
        <f t="shared" si="0"/>
        <v>748486.09</v>
      </c>
      <c r="N8" s="8">
        <f t="shared" si="0"/>
        <v>251519.30000000002</v>
      </c>
      <c r="O8" s="8">
        <f t="shared" si="0"/>
        <v>501857.22000000003</v>
      </c>
      <c r="P8" s="8">
        <f>SUM(B8:O8)</f>
        <v>9009536.59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479745.34</v>
      </c>
      <c r="C14" s="11">
        <v>137151.62</v>
      </c>
      <c r="D14" s="11">
        <v>381371.91</v>
      </c>
      <c r="E14" s="11">
        <v>147782.32</v>
      </c>
      <c r="F14" s="11">
        <v>526059.91</v>
      </c>
      <c r="G14" s="11">
        <v>128696.44</v>
      </c>
      <c r="H14" s="11">
        <v>507648</v>
      </c>
      <c r="I14" s="11">
        <v>629787.85</v>
      </c>
      <c r="J14" s="11">
        <v>85906.47</v>
      </c>
      <c r="K14" s="11">
        <v>473296.86</v>
      </c>
      <c r="L14" s="11">
        <v>528018.08</v>
      </c>
      <c r="M14" s="11">
        <v>673849.92</v>
      </c>
      <c r="N14" s="11">
        <v>638059.82</v>
      </c>
      <c r="O14" s="11">
        <v>291584.79</v>
      </c>
      <c r="P14" s="11">
        <v>158097.56</v>
      </c>
      <c r="Q14" s="11">
        <f>SUM(B14:P14)</f>
        <v>5787056.890000001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-43774</v>
      </c>
      <c r="C15" s="9">
        <v>-10952.1</v>
      </c>
      <c r="D15" s="9">
        <v>-43726.7</v>
      </c>
      <c r="E15" s="9">
        <v>-18502.9</v>
      </c>
      <c r="F15" s="9">
        <v>-48774.9</v>
      </c>
      <c r="G15" s="9">
        <v>-8268.9</v>
      </c>
      <c r="H15" s="9">
        <v>-40213.6</v>
      </c>
      <c r="I15" s="9">
        <v>-70735</v>
      </c>
      <c r="J15" s="9">
        <v>-10160.9</v>
      </c>
      <c r="K15" s="9">
        <v>-57964</v>
      </c>
      <c r="L15" s="9">
        <v>-48155.7</v>
      </c>
      <c r="M15" s="9">
        <v>-45257.5</v>
      </c>
      <c r="N15" s="9">
        <v>-43262.3</v>
      </c>
      <c r="O15" s="9">
        <v>-21353.8</v>
      </c>
      <c r="P15" s="9">
        <v>-16374.4</v>
      </c>
      <c r="Q15" s="9">
        <f>SUM(B15:P15)</f>
        <v>-527476.7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435971.34</v>
      </c>
      <c r="C16" s="8">
        <f aca="true" t="shared" si="1" ref="C16:K16">+C14+C15</f>
        <v>126199.51999999999</v>
      </c>
      <c r="D16" s="8">
        <f>+D14+D15</f>
        <v>337645.20999999996</v>
      </c>
      <c r="E16" s="8">
        <f>+E14+E15</f>
        <v>129279.42000000001</v>
      </c>
      <c r="F16" s="8">
        <f t="shared" si="1"/>
        <v>477285.01</v>
      </c>
      <c r="G16" s="8">
        <f t="shared" si="1"/>
        <v>120427.54000000001</v>
      </c>
      <c r="H16" s="8">
        <f t="shared" si="1"/>
        <v>467434.4</v>
      </c>
      <c r="I16" s="8">
        <f t="shared" si="1"/>
        <v>559052.85</v>
      </c>
      <c r="J16" s="8">
        <f t="shared" si="1"/>
        <v>75745.57</v>
      </c>
      <c r="K16" s="8">
        <f t="shared" si="1"/>
        <v>415332.86</v>
      </c>
      <c r="L16" s="8">
        <f aca="true" t="shared" si="2" ref="L16:Q16">+L14+L15</f>
        <v>479862.37999999995</v>
      </c>
      <c r="M16" s="8">
        <f t="shared" si="2"/>
        <v>628592.42</v>
      </c>
      <c r="N16" s="8">
        <f t="shared" si="2"/>
        <v>594797.5199999999</v>
      </c>
      <c r="O16" s="8">
        <f t="shared" si="2"/>
        <v>270230.99</v>
      </c>
      <c r="P16" s="8">
        <f t="shared" si="2"/>
        <v>141723.16</v>
      </c>
      <c r="Q16" s="8">
        <f t="shared" si="2"/>
        <v>5259580.19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2019-08-30T17:51:39Z</dcterms:modified>
  <cp:category/>
  <cp:version/>
  <cp:contentType/>
  <cp:contentStatus/>
</cp:coreProperties>
</file>