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<sst xmlns="http://schemas.openxmlformats.org/spreadsheetml/2006/main" count="85" uniqueCount="68">
  <si>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</si>
  <si>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</si>
  <si>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</si>
  <si>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</si>
  <si>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</si>
  <si>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</si>
  <si>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</si>
  <si>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</si>
  <si>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</si>
  <si>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</si>
  <si>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</si>
  <si>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</si>
  <si>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</si>
  <si>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</si>
  <si>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</si>
  <si>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</si>
  <si>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</si>
  <si>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</si>
  <si>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</si>
  <si>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</si>
  <si>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</si>
  <si>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</si>
  <si>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</si>
  <si>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</si>
  <si>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</si>
  <si>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</si>
  <si>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</si>
  <si>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</si>
  <si>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</si>
  <si>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</si>
  <si>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</si>
  <si>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</si>
  <si>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</si>
  <si>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</si>
  <si>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</si>
  <si>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</si>
  <si>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</si>
  <si>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</si>
  <si>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</si>
  <si>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</si>
  <si>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</si>
  <si>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</si>
  <si>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</si>
  <si>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</si>
  <si>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</si>
  <si>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</si>
  <si>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</si>
  <si>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</si>
  <si>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</si>
  <si>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</si>
  <si>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</si>
  <si>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</si>
  <si>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</si>
  <si>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</si>
  <si>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</si>
  <si>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</si>
  <si>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</si>
  <si>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</si>
  <si>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15/08/19 - VENCIMENTO 22/08/19</t>
  </si>
  <si>
    <t>Consórcio Plus</t>
  </si>
  <si>
    <t>City</t>
  </si>
  <si>
    <t>Consórcio Via Sul</t>
  </si>
  <si>
    <t>Cidade Dutra</t>
  </si>
  <si>
    <t>VIP</t>
  </si>
  <si>
    <t>Ambiental</t>
  </si>
  <si>
    <t>Transpass</t>
  </si>
  <si>
    <t xml:space="preserve">Consórcio Sudoeste de Transporte </t>
  </si>
  <si>
    <t>Área 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</si>
</sst>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6" sqref="A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23" width="16.00390625" style="1" customWidth="1"/>
    <col min="24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23" ht="46.5" customHeight="1">
      <c r="A4" s="17" t="s">
        <v>57</v>
      </c>
      <c r="B4" s="6" t="s">
        <v>4</v>
      </c>
      <c r="C4" s="6" t="s">
        <v>5</v>
      </c>
      <c r="D4" s="6" t="s">
        <v>30</v>
      </c>
      <c r="E4" s="6" t="s">
        <v>59</v>
      </c>
      <c r="F4" s="6" t="s">
        <v>60</v>
      </c>
      <c r="G4" s="6" t="s">
        <v>11</v>
      </c>
      <c r="H4" s="6" t="s">
        <v>12</v>
      </c>
      <c r="I4" s="6" t="s">
        <v>28</v>
      </c>
      <c r="J4" s="6" t="s">
        <v>61</v>
      </c>
      <c r="K4" s="6" t="s">
        <v>25</v>
      </c>
      <c r="L4" s="6" t="s">
        <v>29</v>
      </c>
      <c r="M4" s="6" t="s">
        <v>62</v>
      </c>
      <c r="N4" s="6" t="s">
        <v>26</v>
      </c>
      <c r="O4" s="6" t="s">
        <v>27</v>
      </c>
      <c r="P4" s="6" t="s">
        <v>30</v>
      </c>
      <c r="Q4" s="6" t="s">
        <v>63</v>
      </c>
      <c r="R4" s="6" t="s">
        <v>32</v>
      </c>
      <c r="S4" s="6" t="s">
        <v>64</v>
      </c>
      <c r="T4" s="6" t="s">
        <v>48</v>
      </c>
      <c r="U4" s="6" t="s">
        <v>65</v>
      </c>
      <c r="V4" s="6" t="s">
        <v>66</v>
      </c>
      <c r="W4" s="20" t="s">
        <v>6</v>
      </c>
    </row>
    <row r="5" spans="1:23" ht="31.5" customHeight="1">
      <c r="A5" s="17"/>
      <c r="B5" s="3" t="s">
        <v>49</v>
      </c>
      <c r="C5" s="3" t="s">
        <v>50</v>
      </c>
      <c r="D5" s="3" t="s">
        <v>0</v>
      </c>
      <c r="E5" s="3" t="s">
        <v>0</v>
      </c>
      <c r="F5" s="3" t="s">
        <v>0</v>
      </c>
      <c r="G5" s="3" t="s">
        <v>24</v>
      </c>
      <c r="H5" s="3" t="s">
        <v>24</v>
      </c>
      <c r="I5" s="3" t="s">
        <v>1</v>
      </c>
      <c r="J5" s="3" t="s">
        <v>1</v>
      </c>
      <c r="K5" s="3" t="s">
        <v>51</v>
      </c>
      <c r="L5" s="3" t="s">
        <v>2</v>
      </c>
      <c r="M5" s="3" t="s">
        <v>2</v>
      </c>
      <c r="N5" s="3" t="s">
        <v>54</v>
      </c>
      <c r="O5" s="3" t="s">
        <v>55</v>
      </c>
      <c r="P5" s="3" t="s">
        <v>3</v>
      </c>
      <c r="Q5" s="3" t="s">
        <v>3</v>
      </c>
      <c r="R5" s="3" t="s">
        <v>52</v>
      </c>
      <c r="S5" s="3" t="s">
        <v>3</v>
      </c>
      <c r="T5" s="3" t="s">
        <v>56</v>
      </c>
      <c r="U5" s="3" t="s">
        <v>53</v>
      </c>
      <c r="V5" s="3" t="s">
        <v>67</v>
      </c>
      <c r="W5" s="21"/>
    </row>
    <row r="6" spans="1:23" ht="27" customHeight="1">
      <c r="A6" s="10" t="s">
        <v>8</v>
      </c>
      <c r="B6" s="11">
        <v>2056235.7499999998</v>
      </c>
      <c r="C6" s="11">
        <v>2944451.52</v>
      </c>
      <c r="D6" s="11">
        <v>2863123.5899999994</v>
      </c>
      <c r="E6" s="11">
        <v>0</v>
      </c>
      <c r="F6" s="11">
        <v>0</v>
      </c>
      <c r="G6" s="11">
        <v>620252.53</v>
      </c>
      <c r="H6" s="11">
        <v>1036431.08</v>
      </c>
      <c r="I6" s="11">
        <v>1662791.72</v>
      </c>
      <c r="J6" s="11">
        <v>0</v>
      </c>
      <c r="K6" s="11">
        <v>1428870.4800000002</v>
      </c>
      <c r="L6" s="11">
        <v>1044316.15</v>
      </c>
      <c r="M6" s="11">
        <v>0</v>
      </c>
      <c r="N6" s="11">
        <v>561374.1</v>
      </c>
      <c r="O6" s="11">
        <v>592902.57</v>
      </c>
      <c r="P6" s="11">
        <v>906363.3700000001</v>
      </c>
      <c r="Q6" s="11">
        <v>0</v>
      </c>
      <c r="R6" s="11">
        <v>1453189.69</v>
      </c>
      <c r="S6" s="11">
        <v>0</v>
      </c>
      <c r="T6" s="11">
        <v>709930.4699999999</v>
      </c>
      <c r="U6" s="11">
        <v>1170038.1299999997</v>
      </c>
      <c r="V6" s="11">
        <v>0</v>
      </c>
      <c r="W6" s="11">
        <f>SUM(B6:V6)</f>
        <v>19050271.15</v>
      </c>
    </row>
    <row r="7" spans="1:23" ht="27" customHeight="1">
      <c r="A7" s="2" t="s">
        <v>9</v>
      </c>
      <c r="B7" s="9">
        <v>-173970.12999999998</v>
      </c>
      <c r="C7" s="9">
        <v>-209100.08000000002</v>
      </c>
      <c r="D7" s="9">
        <v>-186569.52999999997</v>
      </c>
      <c r="E7" s="9">
        <v>106772.24</v>
      </c>
      <c r="F7" s="9">
        <v>1458.74</v>
      </c>
      <c r="G7" s="9">
        <v>-143315.65000000002</v>
      </c>
      <c r="H7" s="9">
        <v>-59947.47</v>
      </c>
      <c r="I7" s="9">
        <v>-207383.62</v>
      </c>
      <c r="J7" s="9">
        <v>159075.12</v>
      </c>
      <c r="K7" s="9">
        <v>-90600.69</v>
      </c>
      <c r="L7" s="9">
        <v>-114878.92</v>
      </c>
      <c r="M7" s="9">
        <v>64456.79</v>
      </c>
      <c r="N7" s="9">
        <v>-41364.55</v>
      </c>
      <c r="O7" s="9">
        <v>-364442.85000000003</v>
      </c>
      <c r="P7" s="9">
        <v>-58897.240000000005</v>
      </c>
      <c r="Q7" s="9">
        <v>29450</v>
      </c>
      <c r="R7" s="9">
        <v>-101843.99</v>
      </c>
      <c r="S7" s="9">
        <v>9466.73</v>
      </c>
      <c r="T7" s="9">
        <v>-50629.84</v>
      </c>
      <c r="U7" s="9">
        <v>-119145.55</v>
      </c>
      <c r="V7" s="9">
        <v>1015.32</v>
      </c>
      <c r="W7" s="9">
        <f>SUM(B7:V7)</f>
        <v>-1550395.1700000002</v>
      </c>
    </row>
    <row r="8" spans="1:23" ht="27" customHeight="1">
      <c r="A8" s="7" t="s">
        <v>10</v>
      </c>
      <c r="B8" s="8">
        <f>+B6+B7</f>
        <v>1882265.6199999999</v>
      </c>
      <c r="C8" s="8">
        <f aca="true" t="shared" si="0" ref="C8:V8">+C6+C7</f>
        <v>2735351.44</v>
      </c>
      <c r="D8" s="8">
        <f t="shared" si="0"/>
        <v>2676554.0599999996</v>
      </c>
      <c r="E8" s="8">
        <f t="shared" si="0"/>
        <v>106772.24</v>
      </c>
      <c r="F8" s="8">
        <f t="shared" si="0"/>
        <v>1458.74</v>
      </c>
      <c r="G8" s="8">
        <f t="shared" si="0"/>
        <v>476936.88</v>
      </c>
      <c r="H8" s="8">
        <f t="shared" si="0"/>
        <v>976483.61</v>
      </c>
      <c r="I8" s="8">
        <f t="shared" si="0"/>
        <v>1455408.1</v>
      </c>
      <c r="J8" s="8">
        <f t="shared" si="0"/>
        <v>159075.12</v>
      </c>
      <c r="K8" s="8">
        <f t="shared" si="0"/>
        <v>1338269.7900000003</v>
      </c>
      <c r="L8" s="8">
        <f t="shared" si="0"/>
        <v>929437.23</v>
      </c>
      <c r="M8" s="8">
        <f t="shared" si="0"/>
        <v>64456.79</v>
      </c>
      <c r="N8" s="8">
        <f t="shared" si="0"/>
        <v>520009.55</v>
      </c>
      <c r="O8" s="8">
        <f t="shared" si="0"/>
        <v>228459.7199999999</v>
      </c>
      <c r="P8" s="8">
        <f t="shared" si="0"/>
        <v>847466.1300000001</v>
      </c>
      <c r="Q8" s="8">
        <f t="shared" si="0"/>
        <v>29450</v>
      </c>
      <c r="R8" s="8">
        <f t="shared" si="0"/>
        <v>1351345.7</v>
      </c>
      <c r="S8" s="8">
        <f t="shared" si="0"/>
        <v>9466.73</v>
      </c>
      <c r="T8" s="8">
        <f t="shared" si="0"/>
        <v>659300.6299999999</v>
      </c>
      <c r="U8" s="8">
        <f t="shared" si="0"/>
        <v>1050892.5799999996</v>
      </c>
      <c r="V8" s="8">
        <f t="shared" si="0"/>
        <v>1015.32</v>
      </c>
      <c r="W8" s="8">
        <f>SUM(B8:V8)</f>
        <v>17499875.98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926821.8605</v>
      </c>
      <c r="C14" s="11">
        <v>220961.35120000003</v>
      </c>
      <c r="D14" s="11">
        <v>646348.4710000001</v>
      </c>
      <c r="E14" s="11">
        <v>238207.8296</v>
      </c>
      <c r="F14" s="11">
        <v>736077.7220000001</v>
      </c>
      <c r="G14" s="11">
        <v>225537.912</v>
      </c>
      <c r="H14" s="11">
        <v>798487.0046999999</v>
      </c>
      <c r="I14" s="11">
        <v>1008234.51</v>
      </c>
      <c r="J14" s="11">
        <v>159155.175</v>
      </c>
      <c r="K14" s="11">
        <v>821082.7494</v>
      </c>
      <c r="L14" s="11">
        <v>794027.6595</v>
      </c>
      <c r="M14" s="11">
        <v>1022105.3078</v>
      </c>
      <c r="N14" s="11">
        <v>931078.4256</v>
      </c>
      <c r="O14" s="11">
        <v>495992.7026</v>
      </c>
      <c r="P14" s="11">
        <v>284340.2816</v>
      </c>
      <c r="Q14" s="11">
        <f>SUM(B14:P14)</f>
        <v>9308458.9625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-50692.21</v>
      </c>
      <c r="C15" s="9">
        <v>-9405.84</v>
      </c>
      <c r="D15" s="9">
        <v>-47749.57</v>
      </c>
      <c r="E15" s="9">
        <v>-18230.82</v>
      </c>
      <c r="F15" s="9">
        <v>-42918.3</v>
      </c>
      <c r="G15" s="9">
        <v>-9137.5</v>
      </c>
      <c r="H15" s="9">
        <v>-40303.9</v>
      </c>
      <c r="I15" s="9">
        <v>-74716.8</v>
      </c>
      <c r="J15" s="9">
        <v>-11906.7</v>
      </c>
      <c r="K15" s="9">
        <v>-64817.3</v>
      </c>
      <c r="L15" s="9">
        <v>-50340.1</v>
      </c>
      <c r="M15" s="9">
        <v>-45059.7</v>
      </c>
      <c r="N15" s="9">
        <v>-40880.1</v>
      </c>
      <c r="O15" s="9">
        <v>-27326.5</v>
      </c>
      <c r="P15" s="9">
        <v>-21766.6</v>
      </c>
      <c r="Q15" s="9">
        <f>SUM(B15:P15)</f>
        <v>-555251.94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876129.6505</v>
      </c>
      <c r="C16" s="8">
        <f aca="true" t="shared" si="1" ref="C16:K16">+C14+C15</f>
        <v>211555.51120000004</v>
      </c>
      <c r="D16" s="8">
        <f>+D14+D15</f>
        <v>598598.9010000002</v>
      </c>
      <c r="E16" s="8">
        <f>+E14+E15</f>
        <v>219977.0096</v>
      </c>
      <c r="F16" s="8">
        <f t="shared" si="1"/>
        <v>693159.422</v>
      </c>
      <c r="G16" s="8">
        <f t="shared" si="1"/>
        <v>216400.412</v>
      </c>
      <c r="H16" s="8">
        <f t="shared" si="1"/>
        <v>758183.1046999999</v>
      </c>
      <c r="I16" s="8">
        <f t="shared" si="1"/>
        <v>933517.71</v>
      </c>
      <c r="J16" s="8">
        <f t="shared" si="1"/>
        <v>147248.47499999998</v>
      </c>
      <c r="K16" s="8">
        <f t="shared" si="1"/>
        <v>756265.4493999999</v>
      </c>
      <c r="L16" s="8">
        <f aca="true" t="shared" si="2" ref="L16:Q16">+L14+L15</f>
        <v>743687.5595</v>
      </c>
      <c r="M16" s="8">
        <f t="shared" si="2"/>
        <v>977045.6078</v>
      </c>
      <c r="N16" s="8">
        <f t="shared" si="2"/>
        <v>890198.3256</v>
      </c>
      <c r="O16" s="8">
        <f t="shared" si="2"/>
        <v>468666.2026</v>
      </c>
      <c r="P16" s="8">
        <f t="shared" si="2"/>
        <v>262573.6816</v>
      </c>
      <c r="Q16" s="8">
        <f t="shared" si="2"/>
        <v>8753207.0225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W4:W5"/>
    <mergeCell ref="B11:P11"/>
    <mergeCell ref="Q11:Q13"/>
    <mergeCell ref="A4:A5"/>
    <mergeCell ref="A11:A13"/>
    <mergeCell ref="A1:Q1"/>
    <mergeCell ref="A2:Q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2019-08-21T22:03:49Z</dcterms:modified>
  <cp:category/>
  <cp:version/>
  <cp:contentType/>
  <cp:contentStatus/>
</cp:coreProperties>
</file>