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SISTEMA'!$A$1:$Q$17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<sst xmlns="http://schemas.openxmlformats.org/spreadsheetml/2006/main" count="71" uniqueCount="60">
  <si>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</si>
  <si>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</si>
  <si>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</si>
  <si>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</si>
  <si>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</si>
  <si>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</si>
  <si>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</si>
  <si>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</si>
  <si>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</si>
  <si>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</si>
  <si>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</si>
  <si>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</si>
  <si>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</si>
  <si>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</si>
  <si>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</si>
  <si>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</si>
  <si>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</si>
  <si>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</si>
  <si>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</si>
  <si>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</si>
  <si>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</si>
  <si>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</si>
  <si>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</si>
  <si>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</si>
  <si>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</si>
  <si>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</si>
  <si>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</si>
  <si>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</si>
  <si>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</si>
  <si>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</si>
  <si>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</si>
  <si>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</si>
  <si>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</si>
  <si>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</si>
  <si>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</si>
  <si>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</si>
  <si>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</si>
  <si>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</si>
  <si>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</si>
  <si>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</si>
  <si>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</si>
  <si>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</si>
  <si>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</si>
  <si>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</si>
  <si>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</si>
  <si>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</si>
  <si>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</si>
  <si>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</si>
  <si>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Gato Preto</t>
  </si>
  <si>
    <t>Transppass</t>
  </si>
  <si>
    <t>Lote E1/AR1</t>
  </si>
  <si>
    <t>Lote E2/AR2</t>
  </si>
  <si>
    <t>Lote E5/AR6</t>
  </si>
  <si>
    <t>Lote E8/AR9 (1)</t>
  </si>
  <si>
    <t>Lote E8/AR9 (2)</t>
  </si>
  <si>
    <t>E9</t>
  </si>
  <si>
    <t>AR7</t>
  </si>
  <si>
    <t>AR8</t>
  </si>
  <si>
    <t>SUBISTEMA ESTRUTURAL</t>
  </si>
  <si>
    <t>OPERAÇÃO 04/08/19 - VENCIMENTO 09/08/19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</si>
</sst>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1"/>
  <sheetViews>
    <sheetView tabSelected="1" zoomScale="80" zoomScaleNormal="80" zoomScalePageLayoutView="0" workbookViewId="0" topLeftCell="C1">
      <selection activeCell="A1" sqref="A1:Q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5.75390625" style="1" customWidth="1"/>
    <col min="9" max="9" width="13.875" style="1" bestFit="1" customWidth="1"/>
    <col min="10" max="10" width="15.75390625" style="1" bestFit="1" customWidth="1"/>
    <col min="11" max="12" width="15.75390625" style="1" customWidth="1"/>
    <col min="13" max="13" width="14.875" style="1" bestFit="1" customWidth="1"/>
    <col min="14" max="15" width="15.875" style="1" customWidth="1"/>
    <col min="16" max="16" width="16.50390625" style="1" customWidth="1"/>
    <col min="17" max="17" width="16.125" style="1" customWidth="1"/>
    <col min="18" max="16384" width="9.00390625" style="1" customWidth="1"/>
  </cols>
  <sheetData>
    <row r="1" spans="1:17" ht="39.7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9.75" customHeight="1">
      <c r="A2" s="19" t="s">
        <v>59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3" ht="39.75" customHeight="1">
      <c r="A3" s="5"/>
      <c r="B3" s="5"/>
      <c r="C3" s="5"/>
      <c r="D3" s="15"/>
      <c r="E3" s="15"/>
      <c r="F3" s="5"/>
      <c r="G3" s="5"/>
      <c r="H3" s="5"/>
      <c r="I3" s="5"/>
      <c r="J3" s="5"/>
      <c r="K3" s="14"/>
      <c r="L3" s="14"/>
      <c r="M3" s="5"/>
    </row>
    <row r="4" spans="1:16" ht="46.5" customHeight="1">
      <c r="A4" s="17" t="s">
        <v>58</v>
      </c>
      <c r="B4" s="6" t="s">
        <v>4</v>
      </c>
      <c r="C4" s="6" t="s">
        <v>5</v>
      </c>
      <c r="D4" s="6" t="s">
        <v>30</v>
      </c>
      <c r="E4" s="6" t="s">
        <v>11</v>
      </c>
      <c r="F4" s="6" t="s">
        <v>12</v>
      </c>
      <c r="G4" s="6" t="s">
        <v>28</v>
      </c>
      <c r="H4" s="6" t="s">
        <v>25</v>
      </c>
      <c r="I4" s="6" t="s">
        <v>29</v>
      </c>
      <c r="J4" s="6" t="s">
        <v>26</v>
      </c>
      <c r="K4" s="6" t="s">
        <v>27</v>
      </c>
      <c r="L4" s="6" t="s">
        <v>30</v>
      </c>
      <c r="M4" s="6" t="s">
        <v>32</v>
      </c>
      <c r="N4" s="6" t="s">
        <v>48</v>
      </c>
      <c r="O4" s="6" t="s">
        <v>49</v>
      </c>
      <c r="P4" s="20" t="s">
        <v>6</v>
      </c>
    </row>
    <row r="5" spans="1:16" ht="31.5" customHeight="1">
      <c r="A5" s="17"/>
      <c r="B5" s="3" t="s">
        <v>50</v>
      </c>
      <c r="C5" s="3" t="s">
        <v>51</v>
      </c>
      <c r="D5" s="3" t="s">
        <v>0</v>
      </c>
      <c r="E5" s="3" t="s">
        <v>24</v>
      </c>
      <c r="F5" s="3" t="s">
        <v>24</v>
      </c>
      <c r="G5" s="3" t="s">
        <v>1</v>
      </c>
      <c r="H5" s="3" t="s">
        <v>52</v>
      </c>
      <c r="I5" s="3" t="s">
        <v>2</v>
      </c>
      <c r="J5" s="3" t="s">
        <v>55</v>
      </c>
      <c r="K5" s="3" t="s">
        <v>56</v>
      </c>
      <c r="L5" s="3" t="s">
        <v>3</v>
      </c>
      <c r="M5" s="3" t="s">
        <v>53</v>
      </c>
      <c r="N5" s="3" t="s">
        <v>57</v>
      </c>
      <c r="O5" s="3" t="s">
        <v>54</v>
      </c>
      <c r="P5" s="21"/>
    </row>
    <row r="6" spans="1:20" ht="27" customHeight="1">
      <c r="A6" s="10" t="s">
        <v>8</v>
      </c>
      <c r="B6" s="11">
        <v>475643.83</v>
      </c>
      <c r="C6" s="11">
        <v>735409.79</v>
      </c>
      <c r="D6" s="11">
        <v>756861.43</v>
      </c>
      <c r="E6" s="11">
        <v>109226.86</v>
      </c>
      <c r="F6" s="11">
        <v>317738.1</v>
      </c>
      <c r="G6" s="11">
        <v>372799.94</v>
      </c>
      <c r="H6" s="11">
        <v>366438.17</v>
      </c>
      <c r="I6" s="11">
        <v>306346.46</v>
      </c>
      <c r="J6" s="11">
        <v>96703.73</v>
      </c>
      <c r="K6" s="11">
        <v>142746.25</v>
      </c>
      <c r="L6" s="11">
        <v>261201.59</v>
      </c>
      <c r="M6" s="11">
        <v>448016.95</v>
      </c>
      <c r="N6" s="11">
        <v>119122.38</v>
      </c>
      <c r="O6" s="11">
        <v>256896.76</v>
      </c>
      <c r="P6" s="11">
        <f>SUM(B6:O6)</f>
        <v>4765152.239999999</v>
      </c>
      <c r="S6"/>
      <c r="T6"/>
    </row>
    <row r="7" spans="1:20" ht="27" customHeight="1">
      <c r="A7" s="2" t="s">
        <v>9</v>
      </c>
      <c r="B7" s="9">
        <v>-41314.4</v>
      </c>
      <c r="C7" s="9">
        <v>-66318.46</v>
      </c>
      <c r="D7" s="9">
        <v>-60528.15</v>
      </c>
      <c r="E7" s="9">
        <v>-57280.84</v>
      </c>
      <c r="F7" s="9">
        <v>-31484.6</v>
      </c>
      <c r="G7" s="9">
        <v>-34034.5</v>
      </c>
      <c r="H7" s="9">
        <v>-34603.55</v>
      </c>
      <c r="I7" s="9">
        <v>-17630</v>
      </c>
      <c r="J7" s="9">
        <v>-9419.34</v>
      </c>
      <c r="K7" s="9">
        <v>-9773.9</v>
      </c>
      <c r="L7" s="9">
        <v>-14727.5</v>
      </c>
      <c r="M7" s="9">
        <v>-23671.5</v>
      </c>
      <c r="N7" s="9">
        <v>-7482</v>
      </c>
      <c r="O7" s="9">
        <v>-31768.4</v>
      </c>
      <c r="P7" s="9">
        <f>SUM(B7:O7)</f>
        <v>-440037.1400000001</v>
      </c>
      <c r="S7"/>
      <c r="T7"/>
    </row>
    <row r="8" spans="1:16" ht="27" customHeight="1">
      <c r="A8" s="7" t="s">
        <v>10</v>
      </c>
      <c r="B8" s="8">
        <f>+B6+B7</f>
        <v>434329.43</v>
      </c>
      <c r="C8" s="8">
        <f>+C6+C7</f>
        <v>669091.3300000001</v>
      </c>
      <c r="D8" s="8">
        <f aca="true" t="shared" si="0" ref="D8:N8">+D6+D7</f>
        <v>696333.28</v>
      </c>
      <c r="E8" s="8">
        <f t="shared" si="0"/>
        <v>51946.020000000004</v>
      </c>
      <c r="F8" s="8">
        <f t="shared" si="0"/>
        <v>286253.5</v>
      </c>
      <c r="G8" s="8">
        <f t="shared" si="0"/>
        <v>338765.44</v>
      </c>
      <c r="H8" s="8">
        <f t="shared" si="0"/>
        <v>331834.62</v>
      </c>
      <c r="I8" s="8">
        <f t="shared" si="0"/>
        <v>288716.46</v>
      </c>
      <c r="J8" s="8">
        <f t="shared" si="0"/>
        <v>87284.39</v>
      </c>
      <c r="K8" s="8">
        <f t="shared" si="0"/>
        <v>132972.35</v>
      </c>
      <c r="L8" s="8">
        <f t="shared" si="0"/>
        <v>246474.09</v>
      </c>
      <c r="M8" s="8">
        <f t="shared" si="0"/>
        <v>424345.45</v>
      </c>
      <c r="N8" s="8">
        <f t="shared" si="0"/>
        <v>111640.38</v>
      </c>
      <c r="O8" s="8">
        <f>+O6+O7</f>
        <v>225128.36000000002</v>
      </c>
      <c r="P8" s="8">
        <f>SUM(B8:O8)</f>
        <v>4325115.100000001</v>
      </c>
    </row>
    <row r="9" ht="36" customHeight="1"/>
    <row r="10" ht="36" customHeight="1"/>
    <row r="11" spans="1:17" ht="19.5" customHeight="1">
      <c r="A11" s="17" t="s">
        <v>15</v>
      </c>
      <c r="B11" s="17" t="s">
        <v>21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 t="s">
        <v>13</v>
      </c>
    </row>
    <row r="12" spans="1:17" ht="54" customHeight="1">
      <c r="A12" s="17"/>
      <c r="B12" s="4" t="s">
        <v>33</v>
      </c>
      <c r="C12" s="4" t="s">
        <v>34</v>
      </c>
      <c r="D12" s="4" t="s">
        <v>33</v>
      </c>
      <c r="E12" s="4" t="s">
        <v>34</v>
      </c>
      <c r="F12" s="4" t="s">
        <v>14</v>
      </c>
      <c r="G12" s="4" t="s">
        <v>31</v>
      </c>
      <c r="H12" s="4" t="s">
        <v>16</v>
      </c>
      <c r="I12" s="4" t="s">
        <v>22</v>
      </c>
      <c r="J12" s="4" t="s">
        <v>14</v>
      </c>
      <c r="K12" s="4" t="s">
        <v>23</v>
      </c>
      <c r="L12" s="4" t="s">
        <v>18</v>
      </c>
      <c r="M12" s="4" t="s">
        <v>17</v>
      </c>
      <c r="N12" s="4" t="s">
        <v>17</v>
      </c>
      <c r="O12" s="4" t="s">
        <v>19</v>
      </c>
      <c r="P12" s="4" t="s">
        <v>20</v>
      </c>
      <c r="Q12" s="17"/>
    </row>
    <row r="13" spans="1:17" ht="25.5" customHeight="1">
      <c r="A13" s="17"/>
      <c r="B13" s="3" t="s">
        <v>35</v>
      </c>
      <c r="C13" s="3" t="s">
        <v>35</v>
      </c>
      <c r="D13" s="3" t="s">
        <v>36</v>
      </c>
      <c r="E13" s="3" t="s">
        <v>36</v>
      </c>
      <c r="F13" s="3" t="s">
        <v>37</v>
      </c>
      <c r="G13" s="3" t="s">
        <v>38</v>
      </c>
      <c r="H13" s="3" t="s">
        <v>39</v>
      </c>
      <c r="I13" s="3" t="s">
        <v>40</v>
      </c>
      <c r="J13" s="16" t="s">
        <v>41</v>
      </c>
      <c r="K13" s="16" t="s">
        <v>42</v>
      </c>
      <c r="L13" s="3" t="s">
        <v>43</v>
      </c>
      <c r="M13" s="3" t="s">
        <v>44</v>
      </c>
      <c r="N13" s="3" t="s">
        <v>45</v>
      </c>
      <c r="O13" s="3" t="s">
        <v>46</v>
      </c>
      <c r="P13" s="3" t="s">
        <v>47</v>
      </c>
      <c r="Q13" s="17"/>
    </row>
    <row r="14" spans="1:85" ht="27" customHeight="1">
      <c r="A14" s="10" t="s">
        <v>8</v>
      </c>
      <c r="B14" s="11">
        <v>291065.34</v>
      </c>
      <c r="C14" s="11">
        <v>69672.35</v>
      </c>
      <c r="D14" s="11">
        <v>194795.87</v>
      </c>
      <c r="E14" s="11">
        <v>66802.28</v>
      </c>
      <c r="F14" s="11">
        <v>233590.95</v>
      </c>
      <c r="G14" s="11">
        <v>68391.73</v>
      </c>
      <c r="H14" s="11">
        <v>306655.76</v>
      </c>
      <c r="I14" s="11">
        <v>319938.6</v>
      </c>
      <c r="J14" s="11">
        <v>38614.58</v>
      </c>
      <c r="K14" s="11">
        <v>247132.24</v>
      </c>
      <c r="L14" s="11">
        <v>289112.34</v>
      </c>
      <c r="M14" s="11">
        <v>365019.81</v>
      </c>
      <c r="N14" s="11">
        <v>366351.39</v>
      </c>
      <c r="O14" s="11">
        <v>152352.48</v>
      </c>
      <c r="P14" s="11">
        <v>75470.28</v>
      </c>
      <c r="Q14" s="11">
        <f>SUM(B14:P14)</f>
        <v>3084966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27" customHeight="1">
      <c r="A15" s="2" t="s">
        <v>9</v>
      </c>
      <c r="B15" s="9">
        <v>-31424.4</v>
      </c>
      <c r="C15" s="9">
        <v>-5878.1</v>
      </c>
      <c r="D15" s="9">
        <v>-25245.3</v>
      </c>
      <c r="E15" s="9">
        <v>-8114.1</v>
      </c>
      <c r="F15" s="9">
        <v>-24024.1</v>
      </c>
      <c r="G15" s="9">
        <v>-4394.6</v>
      </c>
      <c r="H15" s="9">
        <v>-28762.7</v>
      </c>
      <c r="I15" s="9">
        <v>-42260.4</v>
      </c>
      <c r="J15" s="9">
        <v>-4661.2</v>
      </c>
      <c r="K15" s="9">
        <v>-34615</v>
      </c>
      <c r="L15" s="9">
        <v>-28229.5</v>
      </c>
      <c r="M15" s="9">
        <v>-28418.7</v>
      </c>
      <c r="N15" s="9">
        <v>-26539.6</v>
      </c>
      <c r="O15" s="9">
        <v>-11072.5</v>
      </c>
      <c r="P15" s="9">
        <v>-7064.9</v>
      </c>
      <c r="Q15" s="9">
        <f>SUM(B15:P15)</f>
        <v>-310705.10000000003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17" ht="29.25" customHeight="1">
      <c r="A16" s="7" t="s">
        <v>10</v>
      </c>
      <c r="B16" s="8">
        <f>+B14+B15</f>
        <v>259640.94000000003</v>
      </c>
      <c r="C16" s="8">
        <f aca="true" t="shared" si="1" ref="C16:K16">+C14+C15</f>
        <v>63794.25000000001</v>
      </c>
      <c r="D16" s="8">
        <f>+D14+D15</f>
        <v>169550.57</v>
      </c>
      <c r="E16" s="8">
        <f>+E14+E15</f>
        <v>58688.18</v>
      </c>
      <c r="F16" s="8">
        <f t="shared" si="1"/>
        <v>209566.85</v>
      </c>
      <c r="G16" s="8">
        <f t="shared" si="1"/>
        <v>63997.13</v>
      </c>
      <c r="H16" s="8">
        <f t="shared" si="1"/>
        <v>277893.06</v>
      </c>
      <c r="I16" s="8">
        <f t="shared" si="1"/>
        <v>277678.19999999995</v>
      </c>
      <c r="J16" s="8">
        <f t="shared" si="1"/>
        <v>33953.380000000005</v>
      </c>
      <c r="K16" s="8">
        <f t="shared" si="1"/>
        <v>212517.24</v>
      </c>
      <c r="L16" s="8">
        <f aca="true" t="shared" si="2" ref="L16:Q16">+L14+L15</f>
        <v>260882.84000000003</v>
      </c>
      <c r="M16" s="8">
        <f t="shared" si="2"/>
        <v>336601.11</v>
      </c>
      <c r="N16" s="8">
        <f t="shared" si="2"/>
        <v>339811.79000000004</v>
      </c>
      <c r="O16" s="8">
        <f t="shared" si="2"/>
        <v>141279.98</v>
      </c>
      <c r="P16" s="8">
        <f t="shared" si="2"/>
        <v>68405.38</v>
      </c>
      <c r="Q16" s="8">
        <f t="shared" si="2"/>
        <v>2774260.9</v>
      </c>
    </row>
    <row r="17" ht="14.25">
      <c r="P17" s="13"/>
    </row>
    <row r="18" spans="13:16" ht="14.25">
      <c r="M18" s="12"/>
      <c r="P18" s="13"/>
    </row>
    <row r="20" ht="14.25">
      <c r="P20" s="13"/>
    </row>
    <row r="21" ht="14.25">
      <c r="P21" s="13"/>
    </row>
  </sheetData>
  <sheetProtection/>
  <mergeCells count="7">
    <mergeCell ref="B11:P11"/>
    <mergeCell ref="Q11:Q13"/>
    <mergeCell ref="A4:A5"/>
    <mergeCell ref="A11:A13"/>
    <mergeCell ref="A1:Q1"/>
    <mergeCell ref="A2:Q2"/>
    <mergeCell ref="P4:P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2019-08-08T18:22:53Z</dcterms:modified>
  <cp:category/>
  <cp:version/>
  <cp:contentType/>
  <cp:contentStatus/>
</cp:coreProperties>
</file>