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<sst xmlns="http://schemas.openxmlformats.org/spreadsheetml/2006/main" count="73" uniqueCount="62">
  <si>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</si>
  <si>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</si>
  <si>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</si>
  <si>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</si>
  <si>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</si>
  <si>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</si>
  <si>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</si>
  <si>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</si>
  <si>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</si>
  <si>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</si>
  <si>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</si>
  <si>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</si>
  <si>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</si>
  <si>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</si>
  <si>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</si>
  <si>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</si>
  <si>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</si>
  <si>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</si>
  <si>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</si>
  <si>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</si>
  <si>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</si>
  <si>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</si>
  <si>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</si>
  <si>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</si>
  <si>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</si>
  <si>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</si>
  <si>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</si>
  <si>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</si>
  <si>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</si>
  <si>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</si>
  <si>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</si>
  <si>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</si>
  <si>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</si>
  <si>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</si>
  <si>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</si>
  <si>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</si>
  <si>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</si>
  <si>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</si>
  <si>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</si>
  <si>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</si>
  <si>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</si>
  <si>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</si>
  <si>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</si>
  <si>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</si>
  <si>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</si>
  <si>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</si>
  <si>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</si>
  <si>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</si>
  <si>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</si>
  <si>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</si>
  <si>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</si>
  <si>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</si>
  <si>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</si>
  <si>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</si>
  <si>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</si>
  <si>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</si>
  <si>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</si>
  <si>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</si>
  <si>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</si>
  <si>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02/08/19 - VENCIMENTO 09/08/19</t>
  </si>
  <si>
    <t>Consórcio       Sudoeste</t>
  </si>
  <si>
    <t>Área 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</si>
</sst>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9" sqref="A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7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6" t="s">
        <v>60</v>
      </c>
      <c r="Q4" s="20" t="s">
        <v>6</v>
      </c>
    </row>
    <row r="5" spans="1:17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3" t="s">
        <v>61</v>
      </c>
      <c r="Q5" s="21"/>
    </row>
    <row r="6" spans="1:20" ht="27" customHeight="1">
      <c r="A6" s="10" t="s">
        <v>8</v>
      </c>
      <c r="B6" s="11">
        <v>1861499.78</v>
      </c>
      <c r="C6" s="11">
        <v>2670400.95</v>
      </c>
      <c r="D6" s="11">
        <v>2605298.99</v>
      </c>
      <c r="E6" s="11">
        <v>537572.25</v>
      </c>
      <c r="F6" s="11">
        <v>975232.81</v>
      </c>
      <c r="G6" s="11">
        <v>1535707.69</v>
      </c>
      <c r="H6" s="11">
        <v>1297787.59</v>
      </c>
      <c r="I6" s="11">
        <v>986675.38</v>
      </c>
      <c r="J6" s="11">
        <v>526918.01</v>
      </c>
      <c r="K6" s="11">
        <v>554080.38</v>
      </c>
      <c r="L6" s="11">
        <v>855497.78</v>
      </c>
      <c r="M6" s="11">
        <v>1367547.92</v>
      </c>
      <c r="N6" s="11">
        <v>611065.39</v>
      </c>
      <c r="O6" s="11">
        <v>1080063.34</v>
      </c>
      <c r="P6" s="11">
        <v>0</v>
      </c>
      <c r="Q6" s="11">
        <f>SUM(B6:P6)</f>
        <v>17465348.26</v>
      </c>
      <c r="S6"/>
      <c r="T6"/>
    </row>
    <row r="7" spans="1:20" ht="27" customHeight="1">
      <c r="A7" s="2" t="s">
        <v>9</v>
      </c>
      <c r="B7" s="9">
        <v>-144830.46</v>
      </c>
      <c r="C7" s="9">
        <v>-190944.15</v>
      </c>
      <c r="D7" s="9">
        <v>-355253.55</v>
      </c>
      <c r="E7" s="9">
        <v>-159566.95</v>
      </c>
      <c r="F7" s="9">
        <v>-104176.52</v>
      </c>
      <c r="G7" s="9">
        <v>-211710.17</v>
      </c>
      <c r="H7" s="9">
        <v>-122505.37</v>
      </c>
      <c r="I7" s="9">
        <v>-206983.85</v>
      </c>
      <c r="J7" s="9">
        <v>-52857.59</v>
      </c>
      <c r="K7" s="9">
        <v>-341674.53</v>
      </c>
      <c r="L7" s="9">
        <v>-158267.56</v>
      </c>
      <c r="M7" s="9">
        <v>-105161.67</v>
      </c>
      <c r="N7" s="9">
        <v>-59328.41</v>
      </c>
      <c r="O7" s="9">
        <v>-148787.87</v>
      </c>
      <c r="P7" s="9">
        <v>32897.77</v>
      </c>
      <c r="Q7" s="9">
        <f>SUM(B7:P7)</f>
        <v>-2329150.8800000004</v>
      </c>
      <c r="S7"/>
      <c r="T7"/>
    </row>
    <row r="8" spans="1:17" ht="27" customHeight="1">
      <c r="A8" s="7" t="s">
        <v>10</v>
      </c>
      <c r="B8" s="8">
        <f>+B6+B7</f>
        <v>1716669.32</v>
      </c>
      <c r="C8" s="8">
        <f>+C6+C7</f>
        <v>2479456.8000000003</v>
      </c>
      <c r="D8" s="8">
        <f aca="true" t="shared" si="0" ref="D8:N8">+D6+D7</f>
        <v>2250045.4400000004</v>
      </c>
      <c r="E8" s="8">
        <f t="shared" si="0"/>
        <v>378005.3</v>
      </c>
      <c r="F8" s="8">
        <f t="shared" si="0"/>
        <v>871056.29</v>
      </c>
      <c r="G8" s="8">
        <f t="shared" si="0"/>
        <v>1323997.52</v>
      </c>
      <c r="H8" s="8">
        <f t="shared" si="0"/>
        <v>1175282.2200000002</v>
      </c>
      <c r="I8" s="8">
        <f t="shared" si="0"/>
        <v>779691.53</v>
      </c>
      <c r="J8" s="8">
        <f t="shared" si="0"/>
        <v>474060.42000000004</v>
      </c>
      <c r="K8" s="8">
        <f t="shared" si="0"/>
        <v>212405.84999999998</v>
      </c>
      <c r="L8" s="8">
        <f t="shared" si="0"/>
        <v>697230.22</v>
      </c>
      <c r="M8" s="8">
        <f t="shared" si="0"/>
        <v>1262386.25</v>
      </c>
      <c r="N8" s="8">
        <f t="shared" si="0"/>
        <v>551736.98</v>
      </c>
      <c r="O8" s="8">
        <f>+O6+O7</f>
        <v>931275.4700000001</v>
      </c>
      <c r="P8" s="8">
        <f>+P6+P7</f>
        <v>32897.77</v>
      </c>
      <c r="Q8" s="8">
        <f>SUM(B8:P8)</f>
        <v>15136197.38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857863.35</v>
      </c>
      <c r="C14" s="11">
        <v>213213.89</v>
      </c>
      <c r="D14" s="11">
        <v>594367.81</v>
      </c>
      <c r="E14" s="11">
        <v>226558.88</v>
      </c>
      <c r="F14" s="11">
        <v>723314.03</v>
      </c>
      <c r="G14" s="11">
        <v>212503.78</v>
      </c>
      <c r="H14" s="11">
        <v>751895.39</v>
      </c>
      <c r="I14" s="11">
        <v>958692.38</v>
      </c>
      <c r="J14" s="11">
        <v>146938.29</v>
      </c>
      <c r="K14" s="11">
        <v>766979.83</v>
      </c>
      <c r="L14" s="11">
        <v>758100.6</v>
      </c>
      <c r="M14" s="11">
        <v>965804.12</v>
      </c>
      <c r="N14" s="11">
        <v>888440.15</v>
      </c>
      <c r="O14" s="11">
        <v>468343.53</v>
      </c>
      <c r="P14" s="11">
        <v>270562.61</v>
      </c>
      <c r="Q14" s="11">
        <f>SUM(B14:P14)</f>
        <v>8803578.639999999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-88066.91</v>
      </c>
      <c r="C15" s="9">
        <v>-24332.51</v>
      </c>
      <c r="D15" s="9">
        <v>-64290.42</v>
      </c>
      <c r="E15" s="9">
        <v>-27962.88</v>
      </c>
      <c r="F15" s="9">
        <v>-159412.11</v>
      </c>
      <c r="G15" s="9">
        <v>-25489.26</v>
      </c>
      <c r="H15" s="9">
        <v>-77106.97</v>
      </c>
      <c r="I15" s="9">
        <v>-115875.41</v>
      </c>
      <c r="J15" s="9">
        <v>-16039.4</v>
      </c>
      <c r="K15" s="9">
        <v>-97841.93</v>
      </c>
      <c r="L15" s="9">
        <v>-76991.17</v>
      </c>
      <c r="M15" s="9">
        <v>-92728.23</v>
      </c>
      <c r="N15" s="9">
        <v>-84399.96</v>
      </c>
      <c r="O15" s="9">
        <v>-38998.21</v>
      </c>
      <c r="P15" s="9">
        <v>-39682.16</v>
      </c>
      <c r="Q15" s="9">
        <f>SUM(B15:P15)</f>
        <v>-1029217.53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769796.44</v>
      </c>
      <c r="C16" s="8">
        <f aca="true" t="shared" si="1" ref="C16:K16">+C14+C15</f>
        <v>188881.38</v>
      </c>
      <c r="D16" s="8">
        <f>+D14+D15</f>
        <v>530077.39</v>
      </c>
      <c r="E16" s="8">
        <f>+E14+E15</f>
        <v>198596</v>
      </c>
      <c r="F16" s="8">
        <f t="shared" si="1"/>
        <v>563901.92</v>
      </c>
      <c r="G16" s="8">
        <f t="shared" si="1"/>
        <v>187014.52</v>
      </c>
      <c r="H16" s="8">
        <f t="shared" si="1"/>
        <v>674788.42</v>
      </c>
      <c r="I16" s="8">
        <f t="shared" si="1"/>
        <v>842816.97</v>
      </c>
      <c r="J16" s="8">
        <f t="shared" si="1"/>
        <v>130898.89000000001</v>
      </c>
      <c r="K16" s="8">
        <f t="shared" si="1"/>
        <v>669137.8999999999</v>
      </c>
      <c r="L16" s="8">
        <f aca="true" t="shared" si="2" ref="L16:Q16">+L14+L15</f>
        <v>681109.4299999999</v>
      </c>
      <c r="M16" s="8">
        <f t="shared" si="2"/>
        <v>873075.89</v>
      </c>
      <c r="N16" s="8">
        <f t="shared" si="2"/>
        <v>804040.1900000001</v>
      </c>
      <c r="O16" s="8">
        <f t="shared" si="2"/>
        <v>429345.32</v>
      </c>
      <c r="P16" s="8">
        <f t="shared" si="2"/>
        <v>230880.44999999998</v>
      </c>
      <c r="Q16" s="8">
        <f t="shared" si="2"/>
        <v>7774361.1099999985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Q4:Q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2019-08-08T19:27:04Z</dcterms:modified>
  <cp:category/>
  <cp:version/>
  <cp:contentType/>
  <cp:contentStatus/>
</cp:coreProperties>
</file>