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<sst xmlns="http://schemas.openxmlformats.org/spreadsheetml/2006/main" count="56" uniqueCount="51">
  <si>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</si>
  <si>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</si>
  <si>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</si>
  <si>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</si>
  <si>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</si>
  <si>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</si>
  <si>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</si>
  <si>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</si>
  <si>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</si>
  <si>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</si>
  <si>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</si>
  <si>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</si>
  <si>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</si>
  <si>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</si>
  <si>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</si>
  <si>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</si>
  <si>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</si>
  <si>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</si>
  <si>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</si>
  <si>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</si>
  <si>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</si>
  <si>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</si>
  <si>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</si>
  <si>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</si>
  <si>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</si>
  <si>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</si>
  <si>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</si>
  <si>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</si>
  <si>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</si>
  <si>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</si>
  <si>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</si>
  <si>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</si>
  <si>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</si>
  <si>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</si>
  <si>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</si>
  <si>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</si>
  <si>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</si>
  <si>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</si>
  <si>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</si>
  <si>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</si>
  <si>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</si>
  <si>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</si>
  <si>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</si>
  <si>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</si>
  <si>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</si>
  <si>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</si>
  <si>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</si>
  <si>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</si>
  <si>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</si>
  <si>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</si>
  <si>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11/09/18 - VENCIMENTO 18/09/18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</si>
</sst>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D8" sqref="D8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39.75" customHeight="1">
      <c r="A2" s="17" t="s">
        <v>50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8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19" t="s">
        <v>19</v>
      </c>
      <c r="J4" s="19" t="s">
        <v>20</v>
      </c>
      <c r="K4" s="19" t="s">
        <v>49</v>
      </c>
      <c r="L4" s="18" t="s">
        <v>14</v>
      </c>
    </row>
    <row r="5" spans="1:12" ht="31.5" customHeight="1">
      <c r="A5" s="18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0"/>
      <c r="J5" s="20"/>
      <c r="K5" s="20"/>
      <c r="L5" s="18"/>
    </row>
    <row r="6" spans="1:12" ht="27" customHeight="1">
      <c r="A6" s="11" t="s">
        <v>16</v>
      </c>
      <c r="B6" s="12">
        <v>1988351.3399999999</v>
      </c>
      <c r="C6" s="12">
        <v>2975600.25</v>
      </c>
      <c r="D6" s="12">
        <v>3236890.83</v>
      </c>
      <c r="E6" s="12">
        <v>1897656.8</v>
      </c>
      <c r="F6" s="12">
        <v>1701891.1899999997</v>
      </c>
      <c r="G6" s="12">
        <v>3578394.7100000004</v>
      </c>
      <c r="H6" s="12">
        <v>1865507.5399999998</v>
      </c>
      <c r="I6" s="12">
        <v>668026.27</v>
      </c>
      <c r="J6" s="12">
        <v>1113023.37</v>
      </c>
      <c r="K6" s="12">
        <v>881151.76</v>
      </c>
      <c r="L6" s="12">
        <f>SUM(B6:K6)</f>
        <v>19906494.060000002</v>
      </c>
    </row>
    <row r="7" spans="1:12" ht="27" customHeight="1">
      <c r="A7" s="2" t="s">
        <v>17</v>
      </c>
      <c r="B7" s="9">
        <f>B8-B6</f>
        <v>-315549.24</v>
      </c>
      <c r="C7" s="9">
        <f aca="true" t="shared" si="0" ref="C7:K7">C8-C6</f>
        <v>-237569.39000000013</v>
      </c>
      <c r="D7" s="9">
        <f t="shared" si="0"/>
        <v>-246931.6299999999</v>
      </c>
      <c r="E7" s="9">
        <f t="shared" si="0"/>
        <v>-339824.1299999999</v>
      </c>
      <c r="F7" s="9">
        <f t="shared" si="0"/>
        <v>-328062.58999999985</v>
      </c>
      <c r="G7" s="9">
        <f t="shared" si="0"/>
        <v>-393495.70999999996</v>
      </c>
      <c r="H7" s="9">
        <f t="shared" si="0"/>
        <v>-188382.32000000007</v>
      </c>
      <c r="I7" s="9">
        <f t="shared" si="0"/>
        <v>-168262.53000000003</v>
      </c>
      <c r="J7" s="9">
        <f t="shared" si="0"/>
        <v>-89969</v>
      </c>
      <c r="K7" s="9">
        <f t="shared" si="0"/>
        <v>-67295.21999999997</v>
      </c>
      <c r="L7" s="9">
        <f>SUM(B7:K7)</f>
        <v>-2375341.76</v>
      </c>
    </row>
    <row r="8" spans="1:12" ht="27" customHeight="1">
      <c r="A8" s="7" t="s">
        <v>18</v>
      </c>
      <c r="B8" s="8">
        <v>1672802.0999999999</v>
      </c>
      <c r="C8" s="8">
        <v>2738030.86</v>
      </c>
      <c r="D8" s="8">
        <v>2989959.2</v>
      </c>
      <c r="E8" s="8">
        <v>1557832.6700000002</v>
      </c>
      <c r="F8" s="8">
        <v>1373828.5999999999</v>
      </c>
      <c r="G8" s="8">
        <v>3184899.0000000005</v>
      </c>
      <c r="H8" s="8">
        <v>1677125.2199999997</v>
      </c>
      <c r="I8" s="8">
        <v>499763.74</v>
      </c>
      <c r="J8" s="8">
        <v>1023054.3700000001</v>
      </c>
      <c r="K8" s="8">
        <v>813856.54</v>
      </c>
      <c r="L8" s="8">
        <f>SUM(B8:K8)</f>
        <v>17531152.299999997</v>
      </c>
    </row>
    <row r="9" ht="36" customHeight="1"/>
    <row r="10" ht="36" customHeight="1"/>
    <row r="11" spans="1:15" ht="19.5" customHeight="1">
      <c r="A11" s="18" t="s">
        <v>32</v>
      </c>
      <c r="B11" s="18" t="s">
        <v>39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21</v>
      </c>
    </row>
    <row r="12" spans="1:15" ht="54" customHeight="1">
      <c r="A12" s="18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8"/>
    </row>
    <row r="13" spans="1:15" ht="25.5" customHeight="1">
      <c r="A13" s="18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8"/>
    </row>
    <row r="14" spans="1:83" ht="27" customHeight="1">
      <c r="A14" s="11" t="s">
        <v>16</v>
      </c>
      <c r="B14" s="12">
        <v>1178795.756</v>
      </c>
      <c r="C14" s="12">
        <v>904271.1462999999</v>
      </c>
      <c r="D14" s="12">
        <v>810320.8187000001</v>
      </c>
      <c r="E14" s="12">
        <v>208713.5104</v>
      </c>
      <c r="F14" s="12">
        <v>813863.11</v>
      </c>
      <c r="G14" s="12">
        <v>978175.0442</v>
      </c>
      <c r="H14" s="12">
        <v>834328.3844000001</v>
      </c>
      <c r="I14" s="12">
        <v>218610.21800000002</v>
      </c>
      <c r="J14" s="12">
        <v>969104.8796</v>
      </c>
      <c r="K14" s="12">
        <v>818032.2516</v>
      </c>
      <c r="L14" s="12">
        <v>952669.766</v>
      </c>
      <c r="M14" s="12">
        <v>485704.097</v>
      </c>
      <c r="N14" s="12">
        <v>260527.6998</v>
      </c>
      <c r="O14" s="12">
        <f>SUM(B14:N14)</f>
        <v>9433116.681999998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-81660</v>
      </c>
      <c r="C15" s="10">
        <v>-81864</v>
      </c>
      <c r="D15" s="10">
        <v>-82137.62</v>
      </c>
      <c r="E15" s="10">
        <v>-10740</v>
      </c>
      <c r="F15" s="10">
        <v>-49492</v>
      </c>
      <c r="G15" s="10">
        <v>-86728</v>
      </c>
      <c r="H15" s="10">
        <v>-80264</v>
      </c>
      <c r="I15" s="10">
        <v>-22176</v>
      </c>
      <c r="J15" s="10">
        <v>-48652</v>
      </c>
      <c r="K15" s="10">
        <v>-61236</v>
      </c>
      <c r="L15" s="10">
        <v>-50892</v>
      </c>
      <c r="M15" s="10">
        <v>-32964</v>
      </c>
      <c r="N15" s="10">
        <v>-22324</v>
      </c>
      <c r="O15" s="9">
        <f>SUM(B15:N15)</f>
        <v>-711129.62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1097135.756</v>
      </c>
      <c r="C16" s="8">
        <f aca="true" t="shared" si="1" ref="C16:I16">+C14+C15</f>
        <v>822407.1462999999</v>
      </c>
      <c r="D16" s="8">
        <f t="shared" si="1"/>
        <v>728183.1987000001</v>
      </c>
      <c r="E16" s="8">
        <f t="shared" si="1"/>
        <v>197973.5104</v>
      </c>
      <c r="F16" s="8">
        <f t="shared" si="1"/>
        <v>764371.11</v>
      </c>
      <c r="G16" s="8">
        <f t="shared" si="1"/>
        <v>891447.0442</v>
      </c>
      <c r="H16" s="8">
        <f t="shared" si="1"/>
        <v>754064.3844000001</v>
      </c>
      <c r="I16" s="8">
        <f t="shared" si="1"/>
        <v>196434.21800000002</v>
      </c>
      <c r="J16" s="8">
        <f aca="true" t="shared" si="2" ref="J16:O16">+J14+J15</f>
        <v>920452.8796</v>
      </c>
      <c r="K16" s="8">
        <f t="shared" si="2"/>
        <v>756796.2516</v>
      </c>
      <c r="L16" s="8">
        <f t="shared" si="2"/>
        <v>901777.766</v>
      </c>
      <c r="M16" s="8">
        <f t="shared" si="2"/>
        <v>452740.097</v>
      </c>
      <c r="N16" s="8">
        <f t="shared" si="2"/>
        <v>238203.6998</v>
      </c>
      <c r="O16" s="8">
        <f t="shared" si="2"/>
        <v>8721987.061999999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A1:O1"/>
    <mergeCell ref="A2:O2"/>
    <mergeCell ref="B11:N11"/>
    <mergeCell ref="O11:O13"/>
    <mergeCell ref="A4:A5"/>
    <mergeCell ref="L4:L5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2018-09-18T17:36:36Z</dcterms:modified>
  <cp:category/>
  <cp:version/>
  <cp:contentType/>
  <cp:contentStatus/>
</cp:coreProperties>
</file>