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<sst xmlns="http://schemas.openxmlformats.org/spreadsheetml/2006/main" count="56" uniqueCount="51">
  <si>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</si>
  <si>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</si>
  <si>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</si>
  <si>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</si>
  <si>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</si>
  <si>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</si>
  <si>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</si>
  <si>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</si>
  <si>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</si>
  <si>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</si>
  <si>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</si>
  <si>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</si>
  <si>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</si>
  <si>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</si>
  <si>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</si>
  <si>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</si>
  <si>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</si>
  <si>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</si>
  <si>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</si>
  <si>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</si>
  <si>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</si>
  <si>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</si>
  <si>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</si>
  <si>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</si>
  <si>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</si>
  <si>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</si>
  <si>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</si>
  <si>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</si>
  <si>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</si>
  <si>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</si>
  <si>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</si>
  <si>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</si>
  <si>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</si>
  <si>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</si>
  <si>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</si>
  <si>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</si>
  <si>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</si>
  <si>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</si>
  <si>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</si>
  <si>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</si>
  <si>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</si>
  <si>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</si>
  <si>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</si>
  <si>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</si>
  <si>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</si>
  <si>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</si>
  <si>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</si>
  <si>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</si>
  <si>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</si>
  <si>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DE 01/08/18 A 31/08/18 - VENCIMENTO DE 08/08/18 A 10/09/18</t>
  </si>
  <si>
    <t>Qualibus/UPBus Qualidade em Transportes S/A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</si>
</sst>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G20" sqref="G20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41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48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8"/>
    </row>
    <row r="6" spans="1:12" ht="27" customHeight="1">
      <c r="A6" s="11" t="s">
        <v>16</v>
      </c>
      <c r="B6" s="12">
        <v>51474800.08</v>
      </c>
      <c r="C6" s="12">
        <v>76721024.09999998</v>
      </c>
      <c r="D6" s="12">
        <v>84484391.22999997</v>
      </c>
      <c r="E6" s="12">
        <v>48953988.75000001</v>
      </c>
      <c r="F6" s="12">
        <v>45446511</v>
      </c>
      <c r="G6" s="12">
        <v>95637024.46000002</v>
      </c>
      <c r="H6" s="12">
        <v>48507586.68000001</v>
      </c>
      <c r="I6" s="12">
        <v>16181578.63</v>
      </c>
      <c r="J6" s="12">
        <v>28369790.65</v>
      </c>
      <c r="K6" s="12">
        <v>22281496.619999997</v>
      </c>
      <c r="L6" s="12">
        <f>SUM(B6:K6)</f>
        <v>518058192.2</v>
      </c>
    </row>
    <row r="7" spans="1:12" ht="27" customHeight="1">
      <c r="A7" s="2" t="s">
        <v>17</v>
      </c>
      <c r="B7" s="9">
        <v>-1803650.1999999955</v>
      </c>
      <c r="C7" s="9">
        <v>-4684.749999970198</v>
      </c>
      <c r="D7" s="9">
        <v>-1776305.1700000167</v>
      </c>
      <c r="E7" s="9">
        <v>-2024896.6900000125</v>
      </c>
      <c r="F7" s="9">
        <v>1214506.25</v>
      </c>
      <c r="G7" s="9">
        <v>991150.9099999815</v>
      </c>
      <c r="H7" s="9">
        <v>-858105.7299999967</v>
      </c>
      <c r="I7" s="9">
        <v>-4386245.240000006</v>
      </c>
      <c r="J7" s="9">
        <v>-45160.300000000745</v>
      </c>
      <c r="K7" s="9">
        <v>-1712955.6999999955</v>
      </c>
      <c r="L7" s="9">
        <f>SUM(B7:K7)</f>
        <v>-10406346.620000012</v>
      </c>
    </row>
    <row r="8" spans="1:12" ht="27" customHeight="1">
      <c r="A8" s="7" t="s">
        <v>18</v>
      </c>
      <c r="B8" s="8">
        <f>B6+B7</f>
        <v>49671149.88</v>
      </c>
      <c r="C8" s="8">
        <f aca="true" t="shared" si="0" ref="C8:K8">C6+C7</f>
        <v>76716339.35000001</v>
      </c>
      <c r="D8" s="8">
        <f t="shared" si="0"/>
        <v>82708086.05999996</v>
      </c>
      <c r="E8" s="8">
        <f t="shared" si="0"/>
        <v>46929092.059999995</v>
      </c>
      <c r="F8" s="8">
        <f t="shared" si="0"/>
        <v>46661017.25</v>
      </c>
      <c r="G8" s="8">
        <f t="shared" si="0"/>
        <v>96628175.37</v>
      </c>
      <c r="H8" s="8">
        <f t="shared" si="0"/>
        <v>47649480.95000001</v>
      </c>
      <c r="I8" s="8">
        <f t="shared" si="0"/>
        <v>11795333.389999995</v>
      </c>
      <c r="J8" s="8">
        <f t="shared" si="0"/>
        <v>28324630.349999998</v>
      </c>
      <c r="K8" s="8">
        <f t="shared" si="0"/>
        <v>20568540.92</v>
      </c>
      <c r="L8" s="8">
        <f>SUM(B8:K8)</f>
        <v>507651845.58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50</v>
      </c>
      <c r="F12" s="4" t="s">
        <v>33</v>
      </c>
      <c r="G12" s="4" t="s">
        <v>40</v>
      </c>
      <c r="H12" s="4" t="s">
        <v>47</v>
      </c>
      <c r="I12" s="4" t="s">
        <v>42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43</v>
      </c>
      <c r="F13" s="3" t="s">
        <v>44</v>
      </c>
      <c r="G13" s="3" t="s">
        <v>45</v>
      </c>
      <c r="H13" s="3" t="s">
        <v>26</v>
      </c>
      <c r="I13" s="3" t="s">
        <v>46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30769361.877600003</v>
      </c>
      <c r="C14" s="12">
        <v>23369214.1091</v>
      </c>
      <c r="D14" s="12">
        <v>21493410.7859</v>
      </c>
      <c r="E14" s="12">
        <v>5352243.2474</v>
      </c>
      <c r="F14" s="12">
        <v>20852200.984</v>
      </c>
      <c r="G14" s="12">
        <v>24914851.7362</v>
      </c>
      <c r="H14" s="12">
        <v>21536178.225200005</v>
      </c>
      <c r="I14" s="12">
        <v>5780595.136400002</v>
      </c>
      <c r="J14" s="12">
        <v>25259136.856599998</v>
      </c>
      <c r="K14" s="12">
        <v>21693728.071</v>
      </c>
      <c r="L14" s="12">
        <v>25030400.7274</v>
      </c>
      <c r="M14" s="12">
        <v>12734438.416000001</v>
      </c>
      <c r="N14" s="12">
        <v>6556831.4732</v>
      </c>
      <c r="O14" s="12">
        <f>SUM(B14:N14)</f>
        <v>245342591.64600003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-1453417.07</v>
      </c>
      <c r="C15" s="10">
        <v>-1603218.5399999998</v>
      </c>
      <c r="D15" s="10">
        <v>-1700381.1500000004</v>
      </c>
      <c r="E15" s="10">
        <v>-135675.56000000006</v>
      </c>
      <c r="F15" s="10">
        <v>-473480.5800000002</v>
      </c>
      <c r="G15" s="10">
        <v>-2147666.68</v>
      </c>
      <c r="H15" s="10">
        <v>-1762716.73</v>
      </c>
      <c r="I15" s="10">
        <v>-602566.86</v>
      </c>
      <c r="J15" s="10">
        <v>-411799.72999999986</v>
      </c>
      <c r="K15" s="10">
        <v>-1450516.29</v>
      </c>
      <c r="L15" s="10">
        <v>-694693.85</v>
      </c>
      <c r="M15" s="10">
        <v>-504313.95000000007</v>
      </c>
      <c r="N15" s="10">
        <v>-448637.25</v>
      </c>
      <c r="O15" s="9">
        <f>SUM(B15:N15)</f>
        <v>-13389084.24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29315944.807600003</v>
      </c>
      <c r="C16" s="8">
        <f aca="true" t="shared" si="1" ref="C16:I16">+C14+C15</f>
        <v>21765995.5691</v>
      </c>
      <c r="D16" s="8">
        <f t="shared" si="1"/>
        <v>19793029.6359</v>
      </c>
      <c r="E16" s="8">
        <f t="shared" si="1"/>
        <v>5216567.6874</v>
      </c>
      <c r="F16" s="8">
        <f t="shared" si="1"/>
        <v>20378720.404</v>
      </c>
      <c r="G16" s="8">
        <f t="shared" si="1"/>
        <v>22767185.0562</v>
      </c>
      <c r="H16" s="8">
        <f t="shared" si="1"/>
        <v>19773461.495200004</v>
      </c>
      <c r="I16" s="8">
        <f t="shared" si="1"/>
        <v>5178028.276400002</v>
      </c>
      <c r="J16" s="8">
        <f aca="true" t="shared" si="2" ref="J16:O16">+J14+J15</f>
        <v>24847337.126599997</v>
      </c>
      <c r="K16" s="8">
        <f t="shared" si="2"/>
        <v>20243211.781</v>
      </c>
      <c r="L16" s="8">
        <f t="shared" si="2"/>
        <v>24335706.8774</v>
      </c>
      <c r="M16" s="8">
        <f t="shared" si="2"/>
        <v>12230124.466000002</v>
      </c>
      <c r="N16" s="8">
        <f t="shared" si="2"/>
        <v>6108194.2232</v>
      </c>
      <c r="O16" s="8">
        <f t="shared" si="2"/>
        <v>231953507.40600002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2:L2"/>
    <mergeCell ref="B11:N11"/>
    <mergeCell ref="O11:O13"/>
    <mergeCell ref="A4:A5"/>
    <mergeCell ref="L4:L5"/>
    <mergeCell ref="A1:K1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2018-09-10T14:23:11Z</dcterms:modified>
  <cp:category/>
  <cp:version/>
  <cp:contentType/>
  <cp:contentStatus/>
</cp:coreProperties>
</file>