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Setembro" sheetId="1" r:id="rId1"/>
  </sheets>
  <externalReferences>
    <externalReference r:id="rId2"/>
  </externalReferences>
  <definedNames>
    <definedName name="_xlnm.Print_Area" localSheetId="0">Setembro!$A$2:$F$51</definedName>
  </definedNames>
  <calcPr calcId="125725"/>
</workbook>
</file>

<file path=xl/calcChain.xml><?xml version="1.0" encoding="utf-8"?>
<calcChain xmlns="http://schemas.openxmlformats.org/spreadsheetml/2006/main">
  <c r="B36" i="1"/>
  <c r="E34"/>
  <c r="E33"/>
  <c r="B26"/>
  <c r="E26"/>
  <c r="B32"/>
  <c r="B24"/>
  <c r="B17" s="1"/>
  <c r="E17"/>
  <c r="B13"/>
  <c r="E12"/>
  <c r="E10"/>
  <c r="B12" l="1"/>
  <c r="B10" s="1"/>
  <c r="B41"/>
  <c r="E32"/>
  <c r="E38" l="1"/>
  <c r="E36" l="1"/>
  <c r="E41" s="1"/>
</calcChain>
</file>

<file path=xl/sharedStrings.xml><?xml version="1.0" encoding="utf-8"?>
<sst xmlns="http://schemas.openxmlformats.org/spreadsheetml/2006/main" count="65" uniqueCount="44">
  <si>
    <t>AUTORIDADE MUNICIPAL DE LIMPEZA URBANA</t>
  </si>
  <si>
    <t>Fundo Municipal de Limpeza Urbana/FMLU</t>
  </si>
  <si>
    <t xml:space="preserve">Balanço Financeiro </t>
  </si>
  <si>
    <t>Setembro/2017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</si>
  <si>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</si>
  <si>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</si>
  <si>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</si>
  <si>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</si>
  <si>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</si>
  <si>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</si>
  <si>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</si>
  <si>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</si>
  <si>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</si>
  <si>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</si>
  <si>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</si>
  <si>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</si>
  <si>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</si>
  <si>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</si>
  <si>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</si>
  <si>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</si>
  <si>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</si>
  <si>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</si>
  <si>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</si>
  <si>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</si>
  <si>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</si>
  <si>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</si>
  <si>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</si>
  <si>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</si>
  <si>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</si>
  <si>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INDEPENDENTE DE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</si>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</sst>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52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43" fontId="2" fillId="0" borderId="0" xfId="1" applyFont="1" applyAlignment="1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49" fontId="5" fillId="0" borderId="0" xfId="2" applyNumberFormat="1" applyFont="1" applyAlignment="1">
      <alignment horizontal="center" vertical="top"/>
    </xf>
    <xf numFmtId="0" fontId="6" fillId="0" borderId="0" xfId="2" applyFont="1" applyAlignment="1">
      <alignment vertical="top" readingOrder="1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center" vertical="top" readingOrder="1"/>
    </xf>
    <xf numFmtId="0" fontId="7" fillId="2" borderId="1" xfId="2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center" vertical="top"/>
    </xf>
    <xf numFmtId="0" fontId="7" fillId="2" borderId="3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center" vertical="center" wrapText="1" readingOrder="1"/>
    </xf>
    <xf numFmtId="0" fontId="8" fillId="2" borderId="5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center" vertical="center" wrapText="1" readingOrder="1"/>
    </xf>
    <xf numFmtId="0" fontId="8" fillId="2" borderId="4" xfId="2" applyFont="1" applyFill="1" applyBorder="1" applyAlignment="1">
      <alignment horizontal="left" vertical="top"/>
    </xf>
    <xf numFmtId="43" fontId="8" fillId="2" borderId="5" xfId="1" applyFont="1" applyFill="1" applyBorder="1" applyAlignment="1">
      <alignment horizontal="center" vertical="top" readingOrder="1"/>
    </xf>
    <xf numFmtId="0" fontId="8" fillId="2" borderId="5" xfId="2" applyFont="1" applyFill="1" applyBorder="1" applyAlignment="1">
      <alignment horizontal="left" vertical="top"/>
    </xf>
    <xf numFmtId="43" fontId="8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0" fontId="8" fillId="0" borderId="7" xfId="2" applyFont="1" applyFill="1" applyBorder="1" applyAlignment="1">
      <alignment horizontal="justify" vertical="top"/>
    </xf>
    <xf numFmtId="43" fontId="8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8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0" fontId="2" fillId="0" borderId="8" xfId="2" applyBorder="1">
      <alignment vertical="top"/>
    </xf>
    <xf numFmtId="0" fontId="9" fillId="0" borderId="0" xfId="2" applyFont="1">
      <alignment vertical="top"/>
    </xf>
    <xf numFmtId="43" fontId="2" fillId="0" borderId="0" xfId="1" applyFont="1" applyFill="1" applyBorder="1" applyAlignment="1"/>
    <xf numFmtId="43" fontId="8" fillId="2" borderId="5" xfId="1" applyFont="1" applyFill="1" applyBorder="1" applyAlignment="1">
      <alignment vertical="top"/>
    </xf>
    <xf numFmtId="43" fontId="8" fillId="2" borderId="6" xfId="1" applyFont="1" applyFill="1" applyBorder="1" applyAlignment="1">
      <alignment vertical="top"/>
    </xf>
    <xf numFmtId="2" fontId="10" fillId="0" borderId="0" xfId="0" applyNumberFormat="1" applyFont="1" applyBorder="1"/>
    <xf numFmtId="43" fontId="2" fillId="0" borderId="9" xfId="1" applyFont="1" applyBorder="1" applyAlignment="1">
      <alignment vertical="top"/>
    </xf>
    <xf numFmtId="2" fontId="10" fillId="0" borderId="10" xfId="0" applyNumberFormat="1" applyFont="1" applyBorder="1"/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0" fillId="0" borderId="8" xfId="0" applyNumberFormat="1" applyFont="1" applyBorder="1"/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43" fontId="2" fillId="0" borderId="0" xfId="2" applyNumberFormat="1" applyFill="1">
      <alignment vertical="top"/>
    </xf>
    <xf numFmtId="0" fontId="9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0" fontId="9" fillId="0" borderId="0" xfId="2" applyFont="1" applyAlignment="1">
      <alignment vertical="top" readingOrder="1"/>
    </xf>
    <xf numFmtId="0" fontId="9" fillId="0" borderId="0" xfId="2" applyFont="1" applyAlignment="1">
      <alignment horizontal="center" vertical="top" readingOrder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772584</xdr:colOff>
      <xdr:row>1</xdr:row>
      <xdr:rowOff>158750</xdr:rowOff>
    </xdr:from>
    <xdr:to>
      <xdr:col>0</xdr:col>
      <xdr:colOff>1291167</xdr:colOff>
      <xdr:row>4</xdr:row>
      <xdr:rowOff>148168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584" y="320675"/>
          <a:ext cx="518583" cy="694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46</xdr:row>
      <xdr:rowOff>0</xdr:rowOff>
    </xdr:from>
    <xdr:ext cx="2876550" cy="781050"/>
    <xdr:sp macro="" textlink="">
      <xdr:nvSpPr>
        <xdr:cNvPr id="3" name="CaixaDeTexto 2"/>
        <xdr:cNvSpPr txBox="1"/>
      </xdr:nvSpPr>
      <xdr:spPr>
        <a:xfrm>
          <a:off x="0" y="90487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Paulo César Martins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CRC288022/0-2</a:t>
          </a:r>
          <a:r>
            <a:rPr lang="pt-BR" sz="1200"/>
            <a:t> </a:t>
          </a:r>
        </a:p>
      </xdr:txBody>
    </xdr:sp>
    <xdr:clientData/>
  </xdr:oneCellAnchor>
  <xdr:oneCellAnchor>
    <xdr:from>
      <xdr:col>3</xdr:col>
      <xdr:colOff>3584575</xdr:colOff>
      <xdr:row>46</xdr:row>
      <xdr:rowOff>0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9804400" y="9048750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2</xdr:col>
      <xdr:colOff>3175</xdr:colOff>
      <xdr:row>46</xdr:row>
      <xdr:rowOff>0</xdr:rowOff>
    </xdr:from>
    <xdr:ext cx="2886075" cy="685800"/>
    <xdr:sp macro="" textlink="">
      <xdr:nvSpPr>
        <xdr:cNvPr id="5" name="CaixaDeTexto 4"/>
        <xdr:cNvSpPr txBox="1"/>
      </xdr:nvSpPr>
      <xdr:spPr>
        <a:xfrm>
          <a:off x="5175250" y="904875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+mn-lt"/>
              <a:cs typeface="Arial" pitchFamily="34" charset="0"/>
            </a:rPr>
            <a:t>Marlene</a:t>
          </a:r>
          <a:r>
            <a:rPr lang="pt-BR" sz="1400" b="1" baseline="0">
              <a:latin typeface="+mn-lt"/>
              <a:cs typeface="Arial" pitchFamily="34" charset="0"/>
            </a:rPr>
            <a:t> Fabris</a:t>
          </a:r>
          <a:endParaRPr lang="pt-BR" sz="1400" b="1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Diretora</a:t>
          </a:r>
          <a:r>
            <a:rPr lang="pt-BR" sz="1200" b="0" i="0" u="none" strike="noStrike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 Adminsitrativa e Financeira</a:t>
          </a:r>
          <a:endParaRPr lang="pt-BR" sz="1200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RG  4123314-1</a:t>
          </a:r>
          <a:endParaRPr lang="pt-BR" sz="1200">
            <a:latin typeface="+mn-lt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K44">
            <v>61973363.780000001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E33">
            <v>59627676.710000001</v>
          </cell>
        </row>
        <row r="34">
          <cell r="E34">
            <v>73067524.200000003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Normal="100" workbookViewId="0">
      <selection activeCell="L19" sqref="L19"/>
    </sheetView>
  </sheetViews>
  <sheetFormatPr defaultColWidth="6.85546875" defaultRowHeight="20.25" customHeight="1"/>
  <cols>
    <col min="1" max="1" width="61.85546875" style="1" customWidth="1"/>
    <col min="2" max="3" width="15.7109375" style="2" customWidth="1"/>
    <col min="4" max="4" width="61.85546875" style="2" customWidth="1"/>
    <col min="5" max="6" width="15.7109375" style="2" customWidth="1"/>
    <col min="7" max="7" width="6.85546875" style="2" customWidth="1"/>
    <col min="8" max="10" width="6.85546875" style="2"/>
    <col min="11" max="11" width="14" style="2" bestFit="1" customWidth="1"/>
    <col min="12" max="12" width="12.85546875" style="2" bestFit="1" customWidth="1"/>
    <col min="13" max="244" width="6.85546875" style="2"/>
    <col min="245" max="245" width="46.85546875" style="2" customWidth="1"/>
    <col min="246" max="246" width="17.7109375" style="2" customWidth="1"/>
    <col min="247" max="247" width="13.7109375" style="2" customWidth="1"/>
    <col min="248" max="248" width="48.140625" style="2" bestFit="1" customWidth="1"/>
    <col min="249" max="249" width="17.7109375" style="2" customWidth="1"/>
    <col min="250" max="250" width="13.7109375" style="2" customWidth="1"/>
    <col min="251" max="251" width="6.85546875" style="2" customWidth="1"/>
    <col min="252" max="252" width="14.5703125" style="2" bestFit="1" customWidth="1"/>
    <col min="253" max="253" width="3.7109375" style="2" customWidth="1"/>
    <col min="254" max="260" width="6.85546875" style="2" customWidth="1"/>
    <col min="261" max="261" width="14.5703125" style="2" bestFit="1" customWidth="1"/>
    <col min="262" max="266" width="6.85546875" style="2"/>
    <col min="267" max="267" width="14" style="2" bestFit="1" customWidth="1"/>
    <col min="268" max="268" width="12.85546875" style="2" bestFit="1" customWidth="1"/>
    <col min="269" max="500" width="6.85546875" style="2"/>
    <col min="501" max="501" width="46.85546875" style="2" customWidth="1"/>
    <col min="502" max="502" width="17.7109375" style="2" customWidth="1"/>
    <col min="503" max="503" width="13.7109375" style="2" customWidth="1"/>
    <col min="504" max="504" width="48.140625" style="2" bestFit="1" customWidth="1"/>
    <col min="505" max="505" width="17.7109375" style="2" customWidth="1"/>
    <col min="506" max="506" width="13.7109375" style="2" customWidth="1"/>
    <col min="507" max="507" width="6.85546875" style="2" customWidth="1"/>
    <col min="508" max="508" width="14.5703125" style="2" bestFit="1" customWidth="1"/>
    <col min="509" max="509" width="3.7109375" style="2" customWidth="1"/>
    <col min="510" max="516" width="6.85546875" style="2" customWidth="1"/>
    <col min="517" max="517" width="14.5703125" style="2" bestFit="1" customWidth="1"/>
    <col min="518" max="522" width="6.85546875" style="2"/>
    <col min="523" max="523" width="14" style="2" bestFit="1" customWidth="1"/>
    <col min="524" max="524" width="12.85546875" style="2" bestFit="1" customWidth="1"/>
    <col min="525" max="756" width="6.85546875" style="2"/>
    <col min="757" max="757" width="46.85546875" style="2" customWidth="1"/>
    <col min="758" max="758" width="17.7109375" style="2" customWidth="1"/>
    <col min="759" max="759" width="13.7109375" style="2" customWidth="1"/>
    <col min="760" max="760" width="48.140625" style="2" bestFit="1" customWidth="1"/>
    <col min="761" max="761" width="17.7109375" style="2" customWidth="1"/>
    <col min="762" max="762" width="13.7109375" style="2" customWidth="1"/>
    <col min="763" max="763" width="6.85546875" style="2" customWidth="1"/>
    <col min="764" max="764" width="14.5703125" style="2" bestFit="1" customWidth="1"/>
    <col min="765" max="765" width="3.7109375" style="2" customWidth="1"/>
    <col min="766" max="772" width="6.85546875" style="2" customWidth="1"/>
    <col min="773" max="773" width="14.5703125" style="2" bestFit="1" customWidth="1"/>
    <col min="774" max="778" width="6.85546875" style="2"/>
    <col min="779" max="779" width="14" style="2" bestFit="1" customWidth="1"/>
    <col min="780" max="780" width="12.85546875" style="2" bestFit="1" customWidth="1"/>
    <col min="781" max="1012" width="6.85546875" style="2"/>
    <col min="1013" max="1013" width="46.85546875" style="2" customWidth="1"/>
    <col min="1014" max="1014" width="17.7109375" style="2" customWidth="1"/>
    <col min="1015" max="1015" width="13.7109375" style="2" customWidth="1"/>
    <col min="1016" max="1016" width="48.140625" style="2" bestFit="1" customWidth="1"/>
    <col min="1017" max="1017" width="17.7109375" style="2" customWidth="1"/>
    <col min="1018" max="1018" width="13.7109375" style="2" customWidth="1"/>
    <col min="1019" max="1019" width="6.85546875" style="2" customWidth="1"/>
    <col min="1020" max="1020" width="14.5703125" style="2" bestFit="1" customWidth="1"/>
    <col min="1021" max="1021" width="3.7109375" style="2" customWidth="1"/>
    <col min="1022" max="1028" width="6.85546875" style="2" customWidth="1"/>
    <col min="1029" max="1029" width="14.5703125" style="2" bestFit="1" customWidth="1"/>
    <col min="1030" max="1034" width="6.85546875" style="2"/>
    <col min="1035" max="1035" width="14" style="2" bestFit="1" customWidth="1"/>
    <col min="1036" max="1036" width="12.85546875" style="2" bestFit="1" customWidth="1"/>
    <col min="1037" max="1268" width="6.85546875" style="2"/>
    <col min="1269" max="1269" width="46.85546875" style="2" customWidth="1"/>
    <col min="1270" max="1270" width="17.7109375" style="2" customWidth="1"/>
    <col min="1271" max="1271" width="13.7109375" style="2" customWidth="1"/>
    <col min="1272" max="1272" width="48.140625" style="2" bestFit="1" customWidth="1"/>
    <col min="1273" max="1273" width="17.7109375" style="2" customWidth="1"/>
    <col min="1274" max="1274" width="13.7109375" style="2" customWidth="1"/>
    <col min="1275" max="1275" width="6.85546875" style="2" customWidth="1"/>
    <col min="1276" max="1276" width="14.5703125" style="2" bestFit="1" customWidth="1"/>
    <col min="1277" max="1277" width="3.7109375" style="2" customWidth="1"/>
    <col min="1278" max="1284" width="6.85546875" style="2" customWidth="1"/>
    <col min="1285" max="1285" width="14.5703125" style="2" bestFit="1" customWidth="1"/>
    <col min="1286" max="1290" width="6.85546875" style="2"/>
    <col min="1291" max="1291" width="14" style="2" bestFit="1" customWidth="1"/>
    <col min="1292" max="1292" width="12.85546875" style="2" bestFit="1" customWidth="1"/>
    <col min="1293" max="1524" width="6.85546875" style="2"/>
    <col min="1525" max="1525" width="46.85546875" style="2" customWidth="1"/>
    <col min="1526" max="1526" width="17.7109375" style="2" customWidth="1"/>
    <col min="1527" max="1527" width="13.7109375" style="2" customWidth="1"/>
    <col min="1528" max="1528" width="48.140625" style="2" bestFit="1" customWidth="1"/>
    <col min="1529" max="1529" width="17.7109375" style="2" customWidth="1"/>
    <col min="1530" max="1530" width="13.7109375" style="2" customWidth="1"/>
    <col min="1531" max="1531" width="6.85546875" style="2" customWidth="1"/>
    <col min="1532" max="1532" width="14.5703125" style="2" bestFit="1" customWidth="1"/>
    <col min="1533" max="1533" width="3.7109375" style="2" customWidth="1"/>
    <col min="1534" max="1540" width="6.85546875" style="2" customWidth="1"/>
    <col min="1541" max="1541" width="14.5703125" style="2" bestFit="1" customWidth="1"/>
    <col min="1542" max="1546" width="6.85546875" style="2"/>
    <col min="1547" max="1547" width="14" style="2" bestFit="1" customWidth="1"/>
    <col min="1548" max="1548" width="12.85546875" style="2" bestFit="1" customWidth="1"/>
    <col min="1549" max="1780" width="6.85546875" style="2"/>
    <col min="1781" max="1781" width="46.85546875" style="2" customWidth="1"/>
    <col min="1782" max="1782" width="17.7109375" style="2" customWidth="1"/>
    <col min="1783" max="1783" width="13.7109375" style="2" customWidth="1"/>
    <col min="1784" max="1784" width="48.140625" style="2" bestFit="1" customWidth="1"/>
    <col min="1785" max="1785" width="17.7109375" style="2" customWidth="1"/>
    <col min="1786" max="1786" width="13.7109375" style="2" customWidth="1"/>
    <col min="1787" max="1787" width="6.85546875" style="2" customWidth="1"/>
    <col min="1788" max="1788" width="14.5703125" style="2" bestFit="1" customWidth="1"/>
    <col min="1789" max="1789" width="3.7109375" style="2" customWidth="1"/>
    <col min="1790" max="1796" width="6.85546875" style="2" customWidth="1"/>
    <col min="1797" max="1797" width="14.5703125" style="2" bestFit="1" customWidth="1"/>
    <col min="1798" max="1802" width="6.85546875" style="2"/>
    <col min="1803" max="1803" width="14" style="2" bestFit="1" customWidth="1"/>
    <col min="1804" max="1804" width="12.85546875" style="2" bestFit="1" customWidth="1"/>
    <col min="1805" max="2036" width="6.85546875" style="2"/>
    <col min="2037" max="2037" width="46.85546875" style="2" customWidth="1"/>
    <col min="2038" max="2038" width="17.7109375" style="2" customWidth="1"/>
    <col min="2039" max="2039" width="13.7109375" style="2" customWidth="1"/>
    <col min="2040" max="2040" width="48.140625" style="2" bestFit="1" customWidth="1"/>
    <col min="2041" max="2041" width="17.7109375" style="2" customWidth="1"/>
    <col min="2042" max="2042" width="13.7109375" style="2" customWidth="1"/>
    <col min="2043" max="2043" width="6.85546875" style="2" customWidth="1"/>
    <col min="2044" max="2044" width="14.5703125" style="2" bestFit="1" customWidth="1"/>
    <col min="2045" max="2045" width="3.7109375" style="2" customWidth="1"/>
    <col min="2046" max="2052" width="6.85546875" style="2" customWidth="1"/>
    <col min="2053" max="2053" width="14.5703125" style="2" bestFit="1" customWidth="1"/>
    <col min="2054" max="2058" width="6.85546875" style="2"/>
    <col min="2059" max="2059" width="14" style="2" bestFit="1" customWidth="1"/>
    <col min="2060" max="2060" width="12.85546875" style="2" bestFit="1" customWidth="1"/>
    <col min="2061" max="2292" width="6.85546875" style="2"/>
    <col min="2293" max="2293" width="46.85546875" style="2" customWidth="1"/>
    <col min="2294" max="2294" width="17.7109375" style="2" customWidth="1"/>
    <col min="2295" max="2295" width="13.7109375" style="2" customWidth="1"/>
    <col min="2296" max="2296" width="48.140625" style="2" bestFit="1" customWidth="1"/>
    <col min="2297" max="2297" width="17.7109375" style="2" customWidth="1"/>
    <col min="2298" max="2298" width="13.7109375" style="2" customWidth="1"/>
    <col min="2299" max="2299" width="6.85546875" style="2" customWidth="1"/>
    <col min="2300" max="2300" width="14.5703125" style="2" bestFit="1" customWidth="1"/>
    <col min="2301" max="2301" width="3.7109375" style="2" customWidth="1"/>
    <col min="2302" max="2308" width="6.85546875" style="2" customWidth="1"/>
    <col min="2309" max="2309" width="14.5703125" style="2" bestFit="1" customWidth="1"/>
    <col min="2310" max="2314" width="6.85546875" style="2"/>
    <col min="2315" max="2315" width="14" style="2" bestFit="1" customWidth="1"/>
    <col min="2316" max="2316" width="12.85546875" style="2" bestFit="1" customWidth="1"/>
    <col min="2317" max="2548" width="6.85546875" style="2"/>
    <col min="2549" max="2549" width="46.85546875" style="2" customWidth="1"/>
    <col min="2550" max="2550" width="17.7109375" style="2" customWidth="1"/>
    <col min="2551" max="2551" width="13.7109375" style="2" customWidth="1"/>
    <col min="2552" max="2552" width="48.140625" style="2" bestFit="1" customWidth="1"/>
    <col min="2553" max="2553" width="17.7109375" style="2" customWidth="1"/>
    <col min="2554" max="2554" width="13.7109375" style="2" customWidth="1"/>
    <col min="2555" max="2555" width="6.85546875" style="2" customWidth="1"/>
    <col min="2556" max="2556" width="14.5703125" style="2" bestFit="1" customWidth="1"/>
    <col min="2557" max="2557" width="3.7109375" style="2" customWidth="1"/>
    <col min="2558" max="2564" width="6.85546875" style="2" customWidth="1"/>
    <col min="2565" max="2565" width="14.5703125" style="2" bestFit="1" customWidth="1"/>
    <col min="2566" max="2570" width="6.85546875" style="2"/>
    <col min="2571" max="2571" width="14" style="2" bestFit="1" customWidth="1"/>
    <col min="2572" max="2572" width="12.85546875" style="2" bestFit="1" customWidth="1"/>
    <col min="2573" max="2804" width="6.85546875" style="2"/>
    <col min="2805" max="2805" width="46.85546875" style="2" customWidth="1"/>
    <col min="2806" max="2806" width="17.7109375" style="2" customWidth="1"/>
    <col min="2807" max="2807" width="13.7109375" style="2" customWidth="1"/>
    <col min="2808" max="2808" width="48.140625" style="2" bestFit="1" customWidth="1"/>
    <col min="2809" max="2809" width="17.7109375" style="2" customWidth="1"/>
    <col min="2810" max="2810" width="13.7109375" style="2" customWidth="1"/>
    <col min="2811" max="2811" width="6.85546875" style="2" customWidth="1"/>
    <col min="2812" max="2812" width="14.5703125" style="2" bestFit="1" customWidth="1"/>
    <col min="2813" max="2813" width="3.7109375" style="2" customWidth="1"/>
    <col min="2814" max="2820" width="6.85546875" style="2" customWidth="1"/>
    <col min="2821" max="2821" width="14.5703125" style="2" bestFit="1" customWidth="1"/>
    <col min="2822" max="2826" width="6.85546875" style="2"/>
    <col min="2827" max="2827" width="14" style="2" bestFit="1" customWidth="1"/>
    <col min="2828" max="2828" width="12.85546875" style="2" bestFit="1" customWidth="1"/>
    <col min="2829" max="3060" width="6.85546875" style="2"/>
    <col min="3061" max="3061" width="46.85546875" style="2" customWidth="1"/>
    <col min="3062" max="3062" width="17.7109375" style="2" customWidth="1"/>
    <col min="3063" max="3063" width="13.7109375" style="2" customWidth="1"/>
    <col min="3064" max="3064" width="48.140625" style="2" bestFit="1" customWidth="1"/>
    <col min="3065" max="3065" width="17.7109375" style="2" customWidth="1"/>
    <col min="3066" max="3066" width="13.7109375" style="2" customWidth="1"/>
    <col min="3067" max="3067" width="6.85546875" style="2" customWidth="1"/>
    <col min="3068" max="3068" width="14.5703125" style="2" bestFit="1" customWidth="1"/>
    <col min="3069" max="3069" width="3.7109375" style="2" customWidth="1"/>
    <col min="3070" max="3076" width="6.85546875" style="2" customWidth="1"/>
    <col min="3077" max="3077" width="14.5703125" style="2" bestFit="1" customWidth="1"/>
    <col min="3078" max="3082" width="6.85546875" style="2"/>
    <col min="3083" max="3083" width="14" style="2" bestFit="1" customWidth="1"/>
    <col min="3084" max="3084" width="12.85546875" style="2" bestFit="1" customWidth="1"/>
    <col min="3085" max="3316" width="6.85546875" style="2"/>
    <col min="3317" max="3317" width="46.85546875" style="2" customWidth="1"/>
    <col min="3318" max="3318" width="17.7109375" style="2" customWidth="1"/>
    <col min="3319" max="3319" width="13.7109375" style="2" customWidth="1"/>
    <col min="3320" max="3320" width="48.140625" style="2" bestFit="1" customWidth="1"/>
    <col min="3321" max="3321" width="17.7109375" style="2" customWidth="1"/>
    <col min="3322" max="3322" width="13.7109375" style="2" customWidth="1"/>
    <col min="3323" max="3323" width="6.85546875" style="2" customWidth="1"/>
    <col min="3324" max="3324" width="14.5703125" style="2" bestFit="1" customWidth="1"/>
    <col min="3325" max="3325" width="3.7109375" style="2" customWidth="1"/>
    <col min="3326" max="3332" width="6.85546875" style="2" customWidth="1"/>
    <col min="3333" max="3333" width="14.5703125" style="2" bestFit="1" customWidth="1"/>
    <col min="3334" max="3338" width="6.85546875" style="2"/>
    <col min="3339" max="3339" width="14" style="2" bestFit="1" customWidth="1"/>
    <col min="3340" max="3340" width="12.85546875" style="2" bestFit="1" customWidth="1"/>
    <col min="3341" max="3572" width="6.85546875" style="2"/>
    <col min="3573" max="3573" width="46.85546875" style="2" customWidth="1"/>
    <col min="3574" max="3574" width="17.7109375" style="2" customWidth="1"/>
    <col min="3575" max="3575" width="13.7109375" style="2" customWidth="1"/>
    <col min="3576" max="3576" width="48.140625" style="2" bestFit="1" customWidth="1"/>
    <col min="3577" max="3577" width="17.7109375" style="2" customWidth="1"/>
    <col min="3578" max="3578" width="13.7109375" style="2" customWidth="1"/>
    <col min="3579" max="3579" width="6.85546875" style="2" customWidth="1"/>
    <col min="3580" max="3580" width="14.5703125" style="2" bestFit="1" customWidth="1"/>
    <col min="3581" max="3581" width="3.7109375" style="2" customWidth="1"/>
    <col min="3582" max="3588" width="6.85546875" style="2" customWidth="1"/>
    <col min="3589" max="3589" width="14.5703125" style="2" bestFit="1" customWidth="1"/>
    <col min="3590" max="3594" width="6.85546875" style="2"/>
    <col min="3595" max="3595" width="14" style="2" bestFit="1" customWidth="1"/>
    <col min="3596" max="3596" width="12.85546875" style="2" bestFit="1" customWidth="1"/>
    <col min="3597" max="3828" width="6.85546875" style="2"/>
    <col min="3829" max="3829" width="46.85546875" style="2" customWidth="1"/>
    <col min="3830" max="3830" width="17.7109375" style="2" customWidth="1"/>
    <col min="3831" max="3831" width="13.7109375" style="2" customWidth="1"/>
    <col min="3832" max="3832" width="48.140625" style="2" bestFit="1" customWidth="1"/>
    <col min="3833" max="3833" width="17.7109375" style="2" customWidth="1"/>
    <col min="3834" max="3834" width="13.7109375" style="2" customWidth="1"/>
    <col min="3835" max="3835" width="6.85546875" style="2" customWidth="1"/>
    <col min="3836" max="3836" width="14.5703125" style="2" bestFit="1" customWidth="1"/>
    <col min="3837" max="3837" width="3.7109375" style="2" customWidth="1"/>
    <col min="3838" max="3844" width="6.85546875" style="2" customWidth="1"/>
    <col min="3845" max="3845" width="14.5703125" style="2" bestFit="1" customWidth="1"/>
    <col min="3846" max="3850" width="6.85546875" style="2"/>
    <col min="3851" max="3851" width="14" style="2" bestFit="1" customWidth="1"/>
    <col min="3852" max="3852" width="12.85546875" style="2" bestFit="1" customWidth="1"/>
    <col min="3853" max="4084" width="6.85546875" style="2"/>
    <col min="4085" max="4085" width="46.85546875" style="2" customWidth="1"/>
    <col min="4086" max="4086" width="17.7109375" style="2" customWidth="1"/>
    <col min="4087" max="4087" width="13.7109375" style="2" customWidth="1"/>
    <col min="4088" max="4088" width="48.140625" style="2" bestFit="1" customWidth="1"/>
    <col min="4089" max="4089" width="17.7109375" style="2" customWidth="1"/>
    <col min="4090" max="4090" width="13.7109375" style="2" customWidth="1"/>
    <col min="4091" max="4091" width="6.85546875" style="2" customWidth="1"/>
    <col min="4092" max="4092" width="14.5703125" style="2" bestFit="1" customWidth="1"/>
    <col min="4093" max="4093" width="3.7109375" style="2" customWidth="1"/>
    <col min="4094" max="4100" width="6.85546875" style="2" customWidth="1"/>
    <col min="4101" max="4101" width="14.5703125" style="2" bestFit="1" customWidth="1"/>
    <col min="4102" max="4106" width="6.85546875" style="2"/>
    <col min="4107" max="4107" width="14" style="2" bestFit="1" customWidth="1"/>
    <col min="4108" max="4108" width="12.85546875" style="2" bestFit="1" customWidth="1"/>
    <col min="4109" max="4340" width="6.85546875" style="2"/>
    <col min="4341" max="4341" width="46.85546875" style="2" customWidth="1"/>
    <col min="4342" max="4342" width="17.7109375" style="2" customWidth="1"/>
    <col min="4343" max="4343" width="13.7109375" style="2" customWidth="1"/>
    <col min="4344" max="4344" width="48.140625" style="2" bestFit="1" customWidth="1"/>
    <col min="4345" max="4345" width="17.7109375" style="2" customWidth="1"/>
    <col min="4346" max="4346" width="13.7109375" style="2" customWidth="1"/>
    <col min="4347" max="4347" width="6.85546875" style="2" customWidth="1"/>
    <col min="4348" max="4348" width="14.5703125" style="2" bestFit="1" customWidth="1"/>
    <col min="4349" max="4349" width="3.7109375" style="2" customWidth="1"/>
    <col min="4350" max="4356" width="6.85546875" style="2" customWidth="1"/>
    <col min="4357" max="4357" width="14.5703125" style="2" bestFit="1" customWidth="1"/>
    <col min="4358" max="4362" width="6.85546875" style="2"/>
    <col min="4363" max="4363" width="14" style="2" bestFit="1" customWidth="1"/>
    <col min="4364" max="4364" width="12.85546875" style="2" bestFit="1" customWidth="1"/>
    <col min="4365" max="4596" width="6.85546875" style="2"/>
    <col min="4597" max="4597" width="46.85546875" style="2" customWidth="1"/>
    <col min="4598" max="4598" width="17.7109375" style="2" customWidth="1"/>
    <col min="4599" max="4599" width="13.7109375" style="2" customWidth="1"/>
    <col min="4600" max="4600" width="48.140625" style="2" bestFit="1" customWidth="1"/>
    <col min="4601" max="4601" width="17.7109375" style="2" customWidth="1"/>
    <col min="4602" max="4602" width="13.7109375" style="2" customWidth="1"/>
    <col min="4603" max="4603" width="6.85546875" style="2" customWidth="1"/>
    <col min="4604" max="4604" width="14.5703125" style="2" bestFit="1" customWidth="1"/>
    <col min="4605" max="4605" width="3.7109375" style="2" customWidth="1"/>
    <col min="4606" max="4612" width="6.85546875" style="2" customWidth="1"/>
    <col min="4613" max="4613" width="14.5703125" style="2" bestFit="1" customWidth="1"/>
    <col min="4614" max="4618" width="6.85546875" style="2"/>
    <col min="4619" max="4619" width="14" style="2" bestFit="1" customWidth="1"/>
    <col min="4620" max="4620" width="12.85546875" style="2" bestFit="1" customWidth="1"/>
    <col min="4621" max="4852" width="6.85546875" style="2"/>
    <col min="4853" max="4853" width="46.85546875" style="2" customWidth="1"/>
    <col min="4854" max="4854" width="17.7109375" style="2" customWidth="1"/>
    <col min="4855" max="4855" width="13.7109375" style="2" customWidth="1"/>
    <col min="4856" max="4856" width="48.140625" style="2" bestFit="1" customWidth="1"/>
    <col min="4857" max="4857" width="17.7109375" style="2" customWidth="1"/>
    <col min="4858" max="4858" width="13.7109375" style="2" customWidth="1"/>
    <col min="4859" max="4859" width="6.85546875" style="2" customWidth="1"/>
    <col min="4860" max="4860" width="14.5703125" style="2" bestFit="1" customWidth="1"/>
    <col min="4861" max="4861" width="3.7109375" style="2" customWidth="1"/>
    <col min="4862" max="4868" width="6.85546875" style="2" customWidth="1"/>
    <col min="4869" max="4869" width="14.5703125" style="2" bestFit="1" customWidth="1"/>
    <col min="4870" max="4874" width="6.85546875" style="2"/>
    <col min="4875" max="4875" width="14" style="2" bestFit="1" customWidth="1"/>
    <col min="4876" max="4876" width="12.85546875" style="2" bestFit="1" customWidth="1"/>
    <col min="4877" max="5108" width="6.85546875" style="2"/>
    <col min="5109" max="5109" width="46.85546875" style="2" customWidth="1"/>
    <col min="5110" max="5110" width="17.7109375" style="2" customWidth="1"/>
    <col min="5111" max="5111" width="13.7109375" style="2" customWidth="1"/>
    <col min="5112" max="5112" width="48.140625" style="2" bestFit="1" customWidth="1"/>
    <col min="5113" max="5113" width="17.7109375" style="2" customWidth="1"/>
    <col min="5114" max="5114" width="13.7109375" style="2" customWidth="1"/>
    <col min="5115" max="5115" width="6.85546875" style="2" customWidth="1"/>
    <col min="5116" max="5116" width="14.5703125" style="2" bestFit="1" customWidth="1"/>
    <col min="5117" max="5117" width="3.7109375" style="2" customWidth="1"/>
    <col min="5118" max="5124" width="6.85546875" style="2" customWidth="1"/>
    <col min="5125" max="5125" width="14.5703125" style="2" bestFit="1" customWidth="1"/>
    <col min="5126" max="5130" width="6.85546875" style="2"/>
    <col min="5131" max="5131" width="14" style="2" bestFit="1" customWidth="1"/>
    <col min="5132" max="5132" width="12.85546875" style="2" bestFit="1" customWidth="1"/>
    <col min="5133" max="5364" width="6.85546875" style="2"/>
    <col min="5365" max="5365" width="46.85546875" style="2" customWidth="1"/>
    <col min="5366" max="5366" width="17.7109375" style="2" customWidth="1"/>
    <col min="5367" max="5367" width="13.7109375" style="2" customWidth="1"/>
    <col min="5368" max="5368" width="48.140625" style="2" bestFit="1" customWidth="1"/>
    <col min="5369" max="5369" width="17.7109375" style="2" customWidth="1"/>
    <col min="5370" max="5370" width="13.7109375" style="2" customWidth="1"/>
    <col min="5371" max="5371" width="6.85546875" style="2" customWidth="1"/>
    <col min="5372" max="5372" width="14.5703125" style="2" bestFit="1" customWidth="1"/>
    <col min="5373" max="5373" width="3.7109375" style="2" customWidth="1"/>
    <col min="5374" max="5380" width="6.85546875" style="2" customWidth="1"/>
    <col min="5381" max="5381" width="14.5703125" style="2" bestFit="1" customWidth="1"/>
    <col min="5382" max="5386" width="6.85546875" style="2"/>
    <col min="5387" max="5387" width="14" style="2" bestFit="1" customWidth="1"/>
    <col min="5388" max="5388" width="12.85546875" style="2" bestFit="1" customWidth="1"/>
    <col min="5389" max="5620" width="6.85546875" style="2"/>
    <col min="5621" max="5621" width="46.85546875" style="2" customWidth="1"/>
    <col min="5622" max="5622" width="17.7109375" style="2" customWidth="1"/>
    <col min="5623" max="5623" width="13.7109375" style="2" customWidth="1"/>
    <col min="5624" max="5624" width="48.140625" style="2" bestFit="1" customWidth="1"/>
    <col min="5625" max="5625" width="17.7109375" style="2" customWidth="1"/>
    <col min="5626" max="5626" width="13.7109375" style="2" customWidth="1"/>
    <col min="5627" max="5627" width="6.85546875" style="2" customWidth="1"/>
    <col min="5628" max="5628" width="14.5703125" style="2" bestFit="1" customWidth="1"/>
    <col min="5629" max="5629" width="3.7109375" style="2" customWidth="1"/>
    <col min="5630" max="5636" width="6.85546875" style="2" customWidth="1"/>
    <col min="5637" max="5637" width="14.5703125" style="2" bestFit="1" customWidth="1"/>
    <col min="5638" max="5642" width="6.85546875" style="2"/>
    <col min="5643" max="5643" width="14" style="2" bestFit="1" customWidth="1"/>
    <col min="5644" max="5644" width="12.85546875" style="2" bestFit="1" customWidth="1"/>
    <col min="5645" max="5876" width="6.85546875" style="2"/>
    <col min="5877" max="5877" width="46.85546875" style="2" customWidth="1"/>
    <col min="5878" max="5878" width="17.7109375" style="2" customWidth="1"/>
    <col min="5879" max="5879" width="13.7109375" style="2" customWidth="1"/>
    <col min="5880" max="5880" width="48.140625" style="2" bestFit="1" customWidth="1"/>
    <col min="5881" max="5881" width="17.7109375" style="2" customWidth="1"/>
    <col min="5882" max="5882" width="13.7109375" style="2" customWidth="1"/>
    <col min="5883" max="5883" width="6.85546875" style="2" customWidth="1"/>
    <col min="5884" max="5884" width="14.5703125" style="2" bestFit="1" customWidth="1"/>
    <col min="5885" max="5885" width="3.7109375" style="2" customWidth="1"/>
    <col min="5886" max="5892" width="6.85546875" style="2" customWidth="1"/>
    <col min="5893" max="5893" width="14.5703125" style="2" bestFit="1" customWidth="1"/>
    <col min="5894" max="5898" width="6.85546875" style="2"/>
    <col min="5899" max="5899" width="14" style="2" bestFit="1" customWidth="1"/>
    <col min="5900" max="5900" width="12.85546875" style="2" bestFit="1" customWidth="1"/>
    <col min="5901" max="6132" width="6.85546875" style="2"/>
    <col min="6133" max="6133" width="46.85546875" style="2" customWidth="1"/>
    <col min="6134" max="6134" width="17.7109375" style="2" customWidth="1"/>
    <col min="6135" max="6135" width="13.7109375" style="2" customWidth="1"/>
    <col min="6136" max="6136" width="48.140625" style="2" bestFit="1" customWidth="1"/>
    <col min="6137" max="6137" width="17.7109375" style="2" customWidth="1"/>
    <col min="6138" max="6138" width="13.7109375" style="2" customWidth="1"/>
    <col min="6139" max="6139" width="6.85546875" style="2" customWidth="1"/>
    <col min="6140" max="6140" width="14.5703125" style="2" bestFit="1" customWidth="1"/>
    <col min="6141" max="6141" width="3.7109375" style="2" customWidth="1"/>
    <col min="6142" max="6148" width="6.85546875" style="2" customWidth="1"/>
    <col min="6149" max="6149" width="14.5703125" style="2" bestFit="1" customWidth="1"/>
    <col min="6150" max="6154" width="6.85546875" style="2"/>
    <col min="6155" max="6155" width="14" style="2" bestFit="1" customWidth="1"/>
    <col min="6156" max="6156" width="12.85546875" style="2" bestFit="1" customWidth="1"/>
    <col min="6157" max="6388" width="6.85546875" style="2"/>
    <col min="6389" max="6389" width="46.85546875" style="2" customWidth="1"/>
    <col min="6390" max="6390" width="17.7109375" style="2" customWidth="1"/>
    <col min="6391" max="6391" width="13.7109375" style="2" customWidth="1"/>
    <col min="6392" max="6392" width="48.140625" style="2" bestFit="1" customWidth="1"/>
    <col min="6393" max="6393" width="17.7109375" style="2" customWidth="1"/>
    <col min="6394" max="6394" width="13.7109375" style="2" customWidth="1"/>
    <col min="6395" max="6395" width="6.85546875" style="2" customWidth="1"/>
    <col min="6396" max="6396" width="14.5703125" style="2" bestFit="1" customWidth="1"/>
    <col min="6397" max="6397" width="3.7109375" style="2" customWidth="1"/>
    <col min="6398" max="6404" width="6.85546875" style="2" customWidth="1"/>
    <col min="6405" max="6405" width="14.5703125" style="2" bestFit="1" customWidth="1"/>
    <col min="6406" max="6410" width="6.85546875" style="2"/>
    <col min="6411" max="6411" width="14" style="2" bestFit="1" customWidth="1"/>
    <col min="6412" max="6412" width="12.85546875" style="2" bestFit="1" customWidth="1"/>
    <col min="6413" max="6644" width="6.85546875" style="2"/>
    <col min="6645" max="6645" width="46.85546875" style="2" customWidth="1"/>
    <col min="6646" max="6646" width="17.7109375" style="2" customWidth="1"/>
    <col min="6647" max="6647" width="13.7109375" style="2" customWidth="1"/>
    <col min="6648" max="6648" width="48.140625" style="2" bestFit="1" customWidth="1"/>
    <col min="6649" max="6649" width="17.7109375" style="2" customWidth="1"/>
    <col min="6650" max="6650" width="13.7109375" style="2" customWidth="1"/>
    <col min="6651" max="6651" width="6.85546875" style="2" customWidth="1"/>
    <col min="6652" max="6652" width="14.5703125" style="2" bestFit="1" customWidth="1"/>
    <col min="6653" max="6653" width="3.7109375" style="2" customWidth="1"/>
    <col min="6654" max="6660" width="6.85546875" style="2" customWidth="1"/>
    <col min="6661" max="6661" width="14.5703125" style="2" bestFit="1" customWidth="1"/>
    <col min="6662" max="6666" width="6.85546875" style="2"/>
    <col min="6667" max="6667" width="14" style="2" bestFit="1" customWidth="1"/>
    <col min="6668" max="6668" width="12.85546875" style="2" bestFit="1" customWidth="1"/>
    <col min="6669" max="6900" width="6.85546875" style="2"/>
    <col min="6901" max="6901" width="46.85546875" style="2" customWidth="1"/>
    <col min="6902" max="6902" width="17.7109375" style="2" customWidth="1"/>
    <col min="6903" max="6903" width="13.7109375" style="2" customWidth="1"/>
    <col min="6904" max="6904" width="48.140625" style="2" bestFit="1" customWidth="1"/>
    <col min="6905" max="6905" width="17.7109375" style="2" customWidth="1"/>
    <col min="6906" max="6906" width="13.7109375" style="2" customWidth="1"/>
    <col min="6907" max="6907" width="6.85546875" style="2" customWidth="1"/>
    <col min="6908" max="6908" width="14.5703125" style="2" bestFit="1" customWidth="1"/>
    <col min="6909" max="6909" width="3.7109375" style="2" customWidth="1"/>
    <col min="6910" max="6916" width="6.85546875" style="2" customWidth="1"/>
    <col min="6917" max="6917" width="14.5703125" style="2" bestFit="1" customWidth="1"/>
    <col min="6918" max="6922" width="6.85546875" style="2"/>
    <col min="6923" max="6923" width="14" style="2" bestFit="1" customWidth="1"/>
    <col min="6924" max="6924" width="12.85546875" style="2" bestFit="1" customWidth="1"/>
    <col min="6925" max="7156" width="6.85546875" style="2"/>
    <col min="7157" max="7157" width="46.85546875" style="2" customWidth="1"/>
    <col min="7158" max="7158" width="17.7109375" style="2" customWidth="1"/>
    <col min="7159" max="7159" width="13.7109375" style="2" customWidth="1"/>
    <col min="7160" max="7160" width="48.140625" style="2" bestFit="1" customWidth="1"/>
    <col min="7161" max="7161" width="17.7109375" style="2" customWidth="1"/>
    <col min="7162" max="7162" width="13.7109375" style="2" customWidth="1"/>
    <col min="7163" max="7163" width="6.85546875" style="2" customWidth="1"/>
    <col min="7164" max="7164" width="14.5703125" style="2" bestFit="1" customWidth="1"/>
    <col min="7165" max="7165" width="3.7109375" style="2" customWidth="1"/>
    <col min="7166" max="7172" width="6.85546875" style="2" customWidth="1"/>
    <col min="7173" max="7173" width="14.5703125" style="2" bestFit="1" customWidth="1"/>
    <col min="7174" max="7178" width="6.85546875" style="2"/>
    <col min="7179" max="7179" width="14" style="2" bestFit="1" customWidth="1"/>
    <col min="7180" max="7180" width="12.85546875" style="2" bestFit="1" customWidth="1"/>
    <col min="7181" max="7412" width="6.85546875" style="2"/>
    <col min="7413" max="7413" width="46.85546875" style="2" customWidth="1"/>
    <col min="7414" max="7414" width="17.7109375" style="2" customWidth="1"/>
    <col min="7415" max="7415" width="13.7109375" style="2" customWidth="1"/>
    <col min="7416" max="7416" width="48.140625" style="2" bestFit="1" customWidth="1"/>
    <col min="7417" max="7417" width="17.7109375" style="2" customWidth="1"/>
    <col min="7418" max="7418" width="13.7109375" style="2" customWidth="1"/>
    <col min="7419" max="7419" width="6.85546875" style="2" customWidth="1"/>
    <col min="7420" max="7420" width="14.5703125" style="2" bestFit="1" customWidth="1"/>
    <col min="7421" max="7421" width="3.7109375" style="2" customWidth="1"/>
    <col min="7422" max="7428" width="6.85546875" style="2" customWidth="1"/>
    <col min="7429" max="7429" width="14.5703125" style="2" bestFit="1" customWidth="1"/>
    <col min="7430" max="7434" width="6.85546875" style="2"/>
    <col min="7435" max="7435" width="14" style="2" bestFit="1" customWidth="1"/>
    <col min="7436" max="7436" width="12.85546875" style="2" bestFit="1" customWidth="1"/>
    <col min="7437" max="7668" width="6.85546875" style="2"/>
    <col min="7669" max="7669" width="46.85546875" style="2" customWidth="1"/>
    <col min="7670" max="7670" width="17.7109375" style="2" customWidth="1"/>
    <col min="7671" max="7671" width="13.7109375" style="2" customWidth="1"/>
    <col min="7672" max="7672" width="48.140625" style="2" bestFit="1" customWidth="1"/>
    <col min="7673" max="7673" width="17.7109375" style="2" customWidth="1"/>
    <col min="7674" max="7674" width="13.7109375" style="2" customWidth="1"/>
    <col min="7675" max="7675" width="6.85546875" style="2" customWidth="1"/>
    <col min="7676" max="7676" width="14.5703125" style="2" bestFit="1" customWidth="1"/>
    <col min="7677" max="7677" width="3.7109375" style="2" customWidth="1"/>
    <col min="7678" max="7684" width="6.85546875" style="2" customWidth="1"/>
    <col min="7685" max="7685" width="14.5703125" style="2" bestFit="1" customWidth="1"/>
    <col min="7686" max="7690" width="6.85546875" style="2"/>
    <col min="7691" max="7691" width="14" style="2" bestFit="1" customWidth="1"/>
    <col min="7692" max="7692" width="12.85546875" style="2" bestFit="1" customWidth="1"/>
    <col min="7693" max="7924" width="6.85546875" style="2"/>
    <col min="7925" max="7925" width="46.85546875" style="2" customWidth="1"/>
    <col min="7926" max="7926" width="17.7109375" style="2" customWidth="1"/>
    <col min="7927" max="7927" width="13.7109375" style="2" customWidth="1"/>
    <col min="7928" max="7928" width="48.140625" style="2" bestFit="1" customWidth="1"/>
    <col min="7929" max="7929" width="17.7109375" style="2" customWidth="1"/>
    <col min="7930" max="7930" width="13.7109375" style="2" customWidth="1"/>
    <col min="7931" max="7931" width="6.85546875" style="2" customWidth="1"/>
    <col min="7932" max="7932" width="14.5703125" style="2" bestFit="1" customWidth="1"/>
    <col min="7933" max="7933" width="3.7109375" style="2" customWidth="1"/>
    <col min="7934" max="7940" width="6.85546875" style="2" customWidth="1"/>
    <col min="7941" max="7941" width="14.5703125" style="2" bestFit="1" customWidth="1"/>
    <col min="7942" max="7946" width="6.85546875" style="2"/>
    <col min="7947" max="7947" width="14" style="2" bestFit="1" customWidth="1"/>
    <col min="7948" max="7948" width="12.85546875" style="2" bestFit="1" customWidth="1"/>
    <col min="7949" max="8180" width="6.85546875" style="2"/>
    <col min="8181" max="8181" width="46.85546875" style="2" customWidth="1"/>
    <col min="8182" max="8182" width="17.7109375" style="2" customWidth="1"/>
    <col min="8183" max="8183" width="13.7109375" style="2" customWidth="1"/>
    <col min="8184" max="8184" width="48.140625" style="2" bestFit="1" customWidth="1"/>
    <col min="8185" max="8185" width="17.7109375" style="2" customWidth="1"/>
    <col min="8186" max="8186" width="13.7109375" style="2" customWidth="1"/>
    <col min="8187" max="8187" width="6.85546875" style="2" customWidth="1"/>
    <col min="8188" max="8188" width="14.5703125" style="2" bestFit="1" customWidth="1"/>
    <col min="8189" max="8189" width="3.7109375" style="2" customWidth="1"/>
    <col min="8190" max="8196" width="6.85546875" style="2" customWidth="1"/>
    <col min="8197" max="8197" width="14.5703125" style="2" bestFit="1" customWidth="1"/>
    <col min="8198" max="8202" width="6.85546875" style="2"/>
    <col min="8203" max="8203" width="14" style="2" bestFit="1" customWidth="1"/>
    <col min="8204" max="8204" width="12.85546875" style="2" bestFit="1" customWidth="1"/>
    <col min="8205" max="8436" width="6.85546875" style="2"/>
    <col min="8437" max="8437" width="46.85546875" style="2" customWidth="1"/>
    <col min="8438" max="8438" width="17.7109375" style="2" customWidth="1"/>
    <col min="8439" max="8439" width="13.7109375" style="2" customWidth="1"/>
    <col min="8440" max="8440" width="48.140625" style="2" bestFit="1" customWidth="1"/>
    <col min="8441" max="8441" width="17.7109375" style="2" customWidth="1"/>
    <col min="8442" max="8442" width="13.7109375" style="2" customWidth="1"/>
    <col min="8443" max="8443" width="6.85546875" style="2" customWidth="1"/>
    <col min="8444" max="8444" width="14.5703125" style="2" bestFit="1" customWidth="1"/>
    <col min="8445" max="8445" width="3.7109375" style="2" customWidth="1"/>
    <col min="8446" max="8452" width="6.85546875" style="2" customWidth="1"/>
    <col min="8453" max="8453" width="14.5703125" style="2" bestFit="1" customWidth="1"/>
    <col min="8454" max="8458" width="6.85546875" style="2"/>
    <col min="8459" max="8459" width="14" style="2" bestFit="1" customWidth="1"/>
    <col min="8460" max="8460" width="12.85546875" style="2" bestFit="1" customWidth="1"/>
    <col min="8461" max="8692" width="6.85546875" style="2"/>
    <col min="8693" max="8693" width="46.85546875" style="2" customWidth="1"/>
    <col min="8694" max="8694" width="17.7109375" style="2" customWidth="1"/>
    <col min="8695" max="8695" width="13.7109375" style="2" customWidth="1"/>
    <col min="8696" max="8696" width="48.140625" style="2" bestFit="1" customWidth="1"/>
    <col min="8697" max="8697" width="17.7109375" style="2" customWidth="1"/>
    <col min="8698" max="8698" width="13.7109375" style="2" customWidth="1"/>
    <col min="8699" max="8699" width="6.85546875" style="2" customWidth="1"/>
    <col min="8700" max="8700" width="14.5703125" style="2" bestFit="1" customWidth="1"/>
    <col min="8701" max="8701" width="3.7109375" style="2" customWidth="1"/>
    <col min="8702" max="8708" width="6.85546875" style="2" customWidth="1"/>
    <col min="8709" max="8709" width="14.5703125" style="2" bestFit="1" customWidth="1"/>
    <col min="8710" max="8714" width="6.85546875" style="2"/>
    <col min="8715" max="8715" width="14" style="2" bestFit="1" customWidth="1"/>
    <col min="8716" max="8716" width="12.85546875" style="2" bestFit="1" customWidth="1"/>
    <col min="8717" max="8948" width="6.85546875" style="2"/>
    <col min="8949" max="8949" width="46.85546875" style="2" customWidth="1"/>
    <col min="8950" max="8950" width="17.7109375" style="2" customWidth="1"/>
    <col min="8951" max="8951" width="13.7109375" style="2" customWidth="1"/>
    <col min="8952" max="8952" width="48.140625" style="2" bestFit="1" customWidth="1"/>
    <col min="8953" max="8953" width="17.7109375" style="2" customWidth="1"/>
    <col min="8954" max="8954" width="13.7109375" style="2" customWidth="1"/>
    <col min="8955" max="8955" width="6.85546875" style="2" customWidth="1"/>
    <col min="8956" max="8956" width="14.5703125" style="2" bestFit="1" customWidth="1"/>
    <col min="8957" max="8957" width="3.7109375" style="2" customWidth="1"/>
    <col min="8958" max="8964" width="6.85546875" style="2" customWidth="1"/>
    <col min="8965" max="8965" width="14.5703125" style="2" bestFit="1" customWidth="1"/>
    <col min="8966" max="8970" width="6.85546875" style="2"/>
    <col min="8971" max="8971" width="14" style="2" bestFit="1" customWidth="1"/>
    <col min="8972" max="8972" width="12.85546875" style="2" bestFit="1" customWidth="1"/>
    <col min="8973" max="9204" width="6.85546875" style="2"/>
    <col min="9205" max="9205" width="46.85546875" style="2" customWidth="1"/>
    <col min="9206" max="9206" width="17.7109375" style="2" customWidth="1"/>
    <col min="9207" max="9207" width="13.7109375" style="2" customWidth="1"/>
    <col min="9208" max="9208" width="48.140625" style="2" bestFit="1" customWidth="1"/>
    <col min="9209" max="9209" width="17.7109375" style="2" customWidth="1"/>
    <col min="9210" max="9210" width="13.7109375" style="2" customWidth="1"/>
    <col min="9211" max="9211" width="6.85546875" style="2" customWidth="1"/>
    <col min="9212" max="9212" width="14.5703125" style="2" bestFit="1" customWidth="1"/>
    <col min="9213" max="9213" width="3.7109375" style="2" customWidth="1"/>
    <col min="9214" max="9220" width="6.85546875" style="2" customWidth="1"/>
    <col min="9221" max="9221" width="14.5703125" style="2" bestFit="1" customWidth="1"/>
    <col min="9222" max="9226" width="6.85546875" style="2"/>
    <col min="9227" max="9227" width="14" style="2" bestFit="1" customWidth="1"/>
    <col min="9228" max="9228" width="12.85546875" style="2" bestFit="1" customWidth="1"/>
    <col min="9229" max="9460" width="6.85546875" style="2"/>
    <col min="9461" max="9461" width="46.85546875" style="2" customWidth="1"/>
    <col min="9462" max="9462" width="17.7109375" style="2" customWidth="1"/>
    <col min="9463" max="9463" width="13.7109375" style="2" customWidth="1"/>
    <col min="9464" max="9464" width="48.140625" style="2" bestFit="1" customWidth="1"/>
    <col min="9465" max="9465" width="17.7109375" style="2" customWidth="1"/>
    <col min="9466" max="9466" width="13.7109375" style="2" customWidth="1"/>
    <col min="9467" max="9467" width="6.85546875" style="2" customWidth="1"/>
    <col min="9468" max="9468" width="14.5703125" style="2" bestFit="1" customWidth="1"/>
    <col min="9469" max="9469" width="3.7109375" style="2" customWidth="1"/>
    <col min="9470" max="9476" width="6.85546875" style="2" customWidth="1"/>
    <col min="9477" max="9477" width="14.5703125" style="2" bestFit="1" customWidth="1"/>
    <col min="9478" max="9482" width="6.85546875" style="2"/>
    <col min="9483" max="9483" width="14" style="2" bestFit="1" customWidth="1"/>
    <col min="9484" max="9484" width="12.85546875" style="2" bestFit="1" customWidth="1"/>
    <col min="9485" max="9716" width="6.85546875" style="2"/>
    <col min="9717" max="9717" width="46.85546875" style="2" customWidth="1"/>
    <col min="9718" max="9718" width="17.7109375" style="2" customWidth="1"/>
    <col min="9719" max="9719" width="13.7109375" style="2" customWidth="1"/>
    <col min="9720" max="9720" width="48.140625" style="2" bestFit="1" customWidth="1"/>
    <col min="9721" max="9721" width="17.7109375" style="2" customWidth="1"/>
    <col min="9722" max="9722" width="13.7109375" style="2" customWidth="1"/>
    <col min="9723" max="9723" width="6.85546875" style="2" customWidth="1"/>
    <col min="9724" max="9724" width="14.5703125" style="2" bestFit="1" customWidth="1"/>
    <col min="9725" max="9725" width="3.7109375" style="2" customWidth="1"/>
    <col min="9726" max="9732" width="6.85546875" style="2" customWidth="1"/>
    <col min="9733" max="9733" width="14.5703125" style="2" bestFit="1" customWidth="1"/>
    <col min="9734" max="9738" width="6.85546875" style="2"/>
    <col min="9739" max="9739" width="14" style="2" bestFit="1" customWidth="1"/>
    <col min="9740" max="9740" width="12.85546875" style="2" bestFit="1" customWidth="1"/>
    <col min="9741" max="9972" width="6.85546875" style="2"/>
    <col min="9973" max="9973" width="46.85546875" style="2" customWidth="1"/>
    <col min="9974" max="9974" width="17.7109375" style="2" customWidth="1"/>
    <col min="9975" max="9975" width="13.7109375" style="2" customWidth="1"/>
    <col min="9976" max="9976" width="48.140625" style="2" bestFit="1" customWidth="1"/>
    <col min="9977" max="9977" width="17.7109375" style="2" customWidth="1"/>
    <col min="9978" max="9978" width="13.7109375" style="2" customWidth="1"/>
    <col min="9979" max="9979" width="6.85546875" style="2" customWidth="1"/>
    <col min="9980" max="9980" width="14.5703125" style="2" bestFit="1" customWidth="1"/>
    <col min="9981" max="9981" width="3.7109375" style="2" customWidth="1"/>
    <col min="9982" max="9988" width="6.85546875" style="2" customWidth="1"/>
    <col min="9989" max="9989" width="14.5703125" style="2" bestFit="1" customWidth="1"/>
    <col min="9990" max="9994" width="6.85546875" style="2"/>
    <col min="9995" max="9995" width="14" style="2" bestFit="1" customWidth="1"/>
    <col min="9996" max="9996" width="12.85546875" style="2" bestFit="1" customWidth="1"/>
    <col min="9997" max="10228" width="6.85546875" style="2"/>
    <col min="10229" max="10229" width="46.85546875" style="2" customWidth="1"/>
    <col min="10230" max="10230" width="17.7109375" style="2" customWidth="1"/>
    <col min="10231" max="10231" width="13.7109375" style="2" customWidth="1"/>
    <col min="10232" max="10232" width="48.140625" style="2" bestFit="1" customWidth="1"/>
    <col min="10233" max="10233" width="17.7109375" style="2" customWidth="1"/>
    <col min="10234" max="10234" width="13.7109375" style="2" customWidth="1"/>
    <col min="10235" max="10235" width="6.85546875" style="2" customWidth="1"/>
    <col min="10236" max="10236" width="14.5703125" style="2" bestFit="1" customWidth="1"/>
    <col min="10237" max="10237" width="3.7109375" style="2" customWidth="1"/>
    <col min="10238" max="10244" width="6.85546875" style="2" customWidth="1"/>
    <col min="10245" max="10245" width="14.5703125" style="2" bestFit="1" customWidth="1"/>
    <col min="10246" max="10250" width="6.85546875" style="2"/>
    <col min="10251" max="10251" width="14" style="2" bestFit="1" customWidth="1"/>
    <col min="10252" max="10252" width="12.85546875" style="2" bestFit="1" customWidth="1"/>
    <col min="10253" max="10484" width="6.85546875" style="2"/>
    <col min="10485" max="10485" width="46.85546875" style="2" customWidth="1"/>
    <col min="10486" max="10486" width="17.7109375" style="2" customWidth="1"/>
    <col min="10487" max="10487" width="13.7109375" style="2" customWidth="1"/>
    <col min="10488" max="10488" width="48.140625" style="2" bestFit="1" customWidth="1"/>
    <col min="10489" max="10489" width="17.7109375" style="2" customWidth="1"/>
    <col min="10490" max="10490" width="13.7109375" style="2" customWidth="1"/>
    <col min="10491" max="10491" width="6.85546875" style="2" customWidth="1"/>
    <col min="10492" max="10492" width="14.5703125" style="2" bestFit="1" customWidth="1"/>
    <col min="10493" max="10493" width="3.7109375" style="2" customWidth="1"/>
    <col min="10494" max="10500" width="6.85546875" style="2" customWidth="1"/>
    <col min="10501" max="10501" width="14.5703125" style="2" bestFit="1" customWidth="1"/>
    <col min="10502" max="10506" width="6.85546875" style="2"/>
    <col min="10507" max="10507" width="14" style="2" bestFit="1" customWidth="1"/>
    <col min="10508" max="10508" width="12.85546875" style="2" bestFit="1" customWidth="1"/>
    <col min="10509" max="10740" width="6.85546875" style="2"/>
    <col min="10741" max="10741" width="46.85546875" style="2" customWidth="1"/>
    <col min="10742" max="10742" width="17.7109375" style="2" customWidth="1"/>
    <col min="10743" max="10743" width="13.7109375" style="2" customWidth="1"/>
    <col min="10744" max="10744" width="48.140625" style="2" bestFit="1" customWidth="1"/>
    <col min="10745" max="10745" width="17.7109375" style="2" customWidth="1"/>
    <col min="10746" max="10746" width="13.7109375" style="2" customWidth="1"/>
    <col min="10747" max="10747" width="6.85546875" style="2" customWidth="1"/>
    <col min="10748" max="10748" width="14.5703125" style="2" bestFit="1" customWidth="1"/>
    <col min="10749" max="10749" width="3.7109375" style="2" customWidth="1"/>
    <col min="10750" max="10756" width="6.85546875" style="2" customWidth="1"/>
    <col min="10757" max="10757" width="14.5703125" style="2" bestFit="1" customWidth="1"/>
    <col min="10758" max="10762" width="6.85546875" style="2"/>
    <col min="10763" max="10763" width="14" style="2" bestFit="1" customWidth="1"/>
    <col min="10764" max="10764" width="12.85546875" style="2" bestFit="1" customWidth="1"/>
    <col min="10765" max="10996" width="6.85546875" style="2"/>
    <col min="10997" max="10997" width="46.85546875" style="2" customWidth="1"/>
    <col min="10998" max="10998" width="17.7109375" style="2" customWidth="1"/>
    <col min="10999" max="10999" width="13.7109375" style="2" customWidth="1"/>
    <col min="11000" max="11000" width="48.140625" style="2" bestFit="1" customWidth="1"/>
    <col min="11001" max="11001" width="17.7109375" style="2" customWidth="1"/>
    <col min="11002" max="11002" width="13.7109375" style="2" customWidth="1"/>
    <col min="11003" max="11003" width="6.85546875" style="2" customWidth="1"/>
    <col min="11004" max="11004" width="14.5703125" style="2" bestFit="1" customWidth="1"/>
    <col min="11005" max="11005" width="3.7109375" style="2" customWidth="1"/>
    <col min="11006" max="11012" width="6.85546875" style="2" customWidth="1"/>
    <col min="11013" max="11013" width="14.5703125" style="2" bestFit="1" customWidth="1"/>
    <col min="11014" max="11018" width="6.85546875" style="2"/>
    <col min="11019" max="11019" width="14" style="2" bestFit="1" customWidth="1"/>
    <col min="11020" max="11020" width="12.85546875" style="2" bestFit="1" customWidth="1"/>
    <col min="11021" max="11252" width="6.85546875" style="2"/>
    <col min="11253" max="11253" width="46.85546875" style="2" customWidth="1"/>
    <col min="11254" max="11254" width="17.7109375" style="2" customWidth="1"/>
    <col min="11255" max="11255" width="13.7109375" style="2" customWidth="1"/>
    <col min="11256" max="11256" width="48.140625" style="2" bestFit="1" customWidth="1"/>
    <col min="11257" max="11257" width="17.7109375" style="2" customWidth="1"/>
    <col min="11258" max="11258" width="13.7109375" style="2" customWidth="1"/>
    <col min="11259" max="11259" width="6.85546875" style="2" customWidth="1"/>
    <col min="11260" max="11260" width="14.5703125" style="2" bestFit="1" customWidth="1"/>
    <col min="11261" max="11261" width="3.7109375" style="2" customWidth="1"/>
    <col min="11262" max="11268" width="6.85546875" style="2" customWidth="1"/>
    <col min="11269" max="11269" width="14.5703125" style="2" bestFit="1" customWidth="1"/>
    <col min="11270" max="11274" width="6.85546875" style="2"/>
    <col min="11275" max="11275" width="14" style="2" bestFit="1" customWidth="1"/>
    <col min="11276" max="11276" width="12.85546875" style="2" bestFit="1" customWidth="1"/>
    <col min="11277" max="11508" width="6.85546875" style="2"/>
    <col min="11509" max="11509" width="46.85546875" style="2" customWidth="1"/>
    <col min="11510" max="11510" width="17.7109375" style="2" customWidth="1"/>
    <col min="11511" max="11511" width="13.7109375" style="2" customWidth="1"/>
    <col min="11512" max="11512" width="48.140625" style="2" bestFit="1" customWidth="1"/>
    <col min="11513" max="11513" width="17.7109375" style="2" customWidth="1"/>
    <col min="11514" max="11514" width="13.7109375" style="2" customWidth="1"/>
    <col min="11515" max="11515" width="6.85546875" style="2" customWidth="1"/>
    <col min="11516" max="11516" width="14.5703125" style="2" bestFit="1" customWidth="1"/>
    <col min="11517" max="11517" width="3.7109375" style="2" customWidth="1"/>
    <col min="11518" max="11524" width="6.85546875" style="2" customWidth="1"/>
    <col min="11525" max="11525" width="14.5703125" style="2" bestFit="1" customWidth="1"/>
    <col min="11526" max="11530" width="6.85546875" style="2"/>
    <col min="11531" max="11531" width="14" style="2" bestFit="1" customWidth="1"/>
    <col min="11532" max="11532" width="12.85546875" style="2" bestFit="1" customWidth="1"/>
    <col min="11533" max="11764" width="6.85546875" style="2"/>
    <col min="11765" max="11765" width="46.85546875" style="2" customWidth="1"/>
    <col min="11766" max="11766" width="17.7109375" style="2" customWidth="1"/>
    <col min="11767" max="11767" width="13.7109375" style="2" customWidth="1"/>
    <col min="11768" max="11768" width="48.140625" style="2" bestFit="1" customWidth="1"/>
    <col min="11769" max="11769" width="17.7109375" style="2" customWidth="1"/>
    <col min="11770" max="11770" width="13.7109375" style="2" customWidth="1"/>
    <col min="11771" max="11771" width="6.85546875" style="2" customWidth="1"/>
    <col min="11772" max="11772" width="14.5703125" style="2" bestFit="1" customWidth="1"/>
    <col min="11773" max="11773" width="3.7109375" style="2" customWidth="1"/>
    <col min="11774" max="11780" width="6.85546875" style="2" customWidth="1"/>
    <col min="11781" max="11781" width="14.5703125" style="2" bestFit="1" customWidth="1"/>
    <col min="11782" max="11786" width="6.85546875" style="2"/>
    <col min="11787" max="11787" width="14" style="2" bestFit="1" customWidth="1"/>
    <col min="11788" max="11788" width="12.85546875" style="2" bestFit="1" customWidth="1"/>
    <col min="11789" max="12020" width="6.85546875" style="2"/>
    <col min="12021" max="12021" width="46.85546875" style="2" customWidth="1"/>
    <col min="12022" max="12022" width="17.7109375" style="2" customWidth="1"/>
    <col min="12023" max="12023" width="13.7109375" style="2" customWidth="1"/>
    <col min="12024" max="12024" width="48.140625" style="2" bestFit="1" customWidth="1"/>
    <col min="12025" max="12025" width="17.7109375" style="2" customWidth="1"/>
    <col min="12026" max="12026" width="13.7109375" style="2" customWidth="1"/>
    <col min="12027" max="12027" width="6.85546875" style="2" customWidth="1"/>
    <col min="12028" max="12028" width="14.5703125" style="2" bestFit="1" customWidth="1"/>
    <col min="12029" max="12029" width="3.7109375" style="2" customWidth="1"/>
    <col min="12030" max="12036" width="6.85546875" style="2" customWidth="1"/>
    <col min="12037" max="12037" width="14.5703125" style="2" bestFit="1" customWidth="1"/>
    <col min="12038" max="12042" width="6.85546875" style="2"/>
    <col min="12043" max="12043" width="14" style="2" bestFit="1" customWidth="1"/>
    <col min="12044" max="12044" width="12.85546875" style="2" bestFit="1" customWidth="1"/>
    <col min="12045" max="12276" width="6.85546875" style="2"/>
    <col min="12277" max="12277" width="46.85546875" style="2" customWidth="1"/>
    <col min="12278" max="12278" width="17.7109375" style="2" customWidth="1"/>
    <col min="12279" max="12279" width="13.7109375" style="2" customWidth="1"/>
    <col min="12280" max="12280" width="48.140625" style="2" bestFit="1" customWidth="1"/>
    <col min="12281" max="12281" width="17.7109375" style="2" customWidth="1"/>
    <col min="12282" max="12282" width="13.7109375" style="2" customWidth="1"/>
    <col min="12283" max="12283" width="6.85546875" style="2" customWidth="1"/>
    <col min="12284" max="12284" width="14.5703125" style="2" bestFit="1" customWidth="1"/>
    <col min="12285" max="12285" width="3.7109375" style="2" customWidth="1"/>
    <col min="12286" max="12292" width="6.85546875" style="2" customWidth="1"/>
    <col min="12293" max="12293" width="14.5703125" style="2" bestFit="1" customWidth="1"/>
    <col min="12294" max="12298" width="6.85546875" style="2"/>
    <col min="12299" max="12299" width="14" style="2" bestFit="1" customWidth="1"/>
    <col min="12300" max="12300" width="12.85546875" style="2" bestFit="1" customWidth="1"/>
    <col min="12301" max="12532" width="6.85546875" style="2"/>
    <col min="12533" max="12533" width="46.85546875" style="2" customWidth="1"/>
    <col min="12534" max="12534" width="17.7109375" style="2" customWidth="1"/>
    <col min="12535" max="12535" width="13.7109375" style="2" customWidth="1"/>
    <col min="12536" max="12536" width="48.140625" style="2" bestFit="1" customWidth="1"/>
    <col min="12537" max="12537" width="17.7109375" style="2" customWidth="1"/>
    <col min="12538" max="12538" width="13.7109375" style="2" customWidth="1"/>
    <col min="12539" max="12539" width="6.85546875" style="2" customWidth="1"/>
    <col min="12540" max="12540" width="14.5703125" style="2" bestFit="1" customWidth="1"/>
    <col min="12541" max="12541" width="3.7109375" style="2" customWidth="1"/>
    <col min="12542" max="12548" width="6.85546875" style="2" customWidth="1"/>
    <col min="12549" max="12549" width="14.5703125" style="2" bestFit="1" customWidth="1"/>
    <col min="12550" max="12554" width="6.85546875" style="2"/>
    <col min="12555" max="12555" width="14" style="2" bestFit="1" customWidth="1"/>
    <col min="12556" max="12556" width="12.85546875" style="2" bestFit="1" customWidth="1"/>
    <col min="12557" max="12788" width="6.85546875" style="2"/>
    <col min="12789" max="12789" width="46.85546875" style="2" customWidth="1"/>
    <col min="12790" max="12790" width="17.7109375" style="2" customWidth="1"/>
    <col min="12791" max="12791" width="13.7109375" style="2" customWidth="1"/>
    <col min="12792" max="12792" width="48.140625" style="2" bestFit="1" customWidth="1"/>
    <col min="12793" max="12793" width="17.7109375" style="2" customWidth="1"/>
    <col min="12794" max="12794" width="13.7109375" style="2" customWidth="1"/>
    <col min="12795" max="12795" width="6.85546875" style="2" customWidth="1"/>
    <col min="12796" max="12796" width="14.5703125" style="2" bestFit="1" customWidth="1"/>
    <col min="12797" max="12797" width="3.7109375" style="2" customWidth="1"/>
    <col min="12798" max="12804" width="6.85546875" style="2" customWidth="1"/>
    <col min="12805" max="12805" width="14.5703125" style="2" bestFit="1" customWidth="1"/>
    <col min="12806" max="12810" width="6.85546875" style="2"/>
    <col min="12811" max="12811" width="14" style="2" bestFit="1" customWidth="1"/>
    <col min="12812" max="12812" width="12.85546875" style="2" bestFit="1" customWidth="1"/>
    <col min="12813" max="13044" width="6.85546875" style="2"/>
    <col min="13045" max="13045" width="46.85546875" style="2" customWidth="1"/>
    <col min="13046" max="13046" width="17.7109375" style="2" customWidth="1"/>
    <col min="13047" max="13047" width="13.7109375" style="2" customWidth="1"/>
    <col min="13048" max="13048" width="48.140625" style="2" bestFit="1" customWidth="1"/>
    <col min="13049" max="13049" width="17.7109375" style="2" customWidth="1"/>
    <col min="13050" max="13050" width="13.7109375" style="2" customWidth="1"/>
    <col min="13051" max="13051" width="6.85546875" style="2" customWidth="1"/>
    <col min="13052" max="13052" width="14.5703125" style="2" bestFit="1" customWidth="1"/>
    <col min="13053" max="13053" width="3.7109375" style="2" customWidth="1"/>
    <col min="13054" max="13060" width="6.85546875" style="2" customWidth="1"/>
    <col min="13061" max="13061" width="14.5703125" style="2" bestFit="1" customWidth="1"/>
    <col min="13062" max="13066" width="6.85546875" style="2"/>
    <col min="13067" max="13067" width="14" style="2" bestFit="1" customWidth="1"/>
    <col min="13068" max="13068" width="12.85546875" style="2" bestFit="1" customWidth="1"/>
    <col min="13069" max="13300" width="6.85546875" style="2"/>
    <col min="13301" max="13301" width="46.85546875" style="2" customWidth="1"/>
    <col min="13302" max="13302" width="17.7109375" style="2" customWidth="1"/>
    <col min="13303" max="13303" width="13.7109375" style="2" customWidth="1"/>
    <col min="13304" max="13304" width="48.140625" style="2" bestFit="1" customWidth="1"/>
    <col min="13305" max="13305" width="17.7109375" style="2" customWidth="1"/>
    <col min="13306" max="13306" width="13.7109375" style="2" customWidth="1"/>
    <col min="13307" max="13307" width="6.85546875" style="2" customWidth="1"/>
    <col min="13308" max="13308" width="14.5703125" style="2" bestFit="1" customWidth="1"/>
    <col min="13309" max="13309" width="3.7109375" style="2" customWidth="1"/>
    <col min="13310" max="13316" width="6.85546875" style="2" customWidth="1"/>
    <col min="13317" max="13317" width="14.5703125" style="2" bestFit="1" customWidth="1"/>
    <col min="13318" max="13322" width="6.85546875" style="2"/>
    <col min="13323" max="13323" width="14" style="2" bestFit="1" customWidth="1"/>
    <col min="13324" max="13324" width="12.85546875" style="2" bestFit="1" customWidth="1"/>
    <col min="13325" max="13556" width="6.85546875" style="2"/>
    <col min="13557" max="13557" width="46.85546875" style="2" customWidth="1"/>
    <col min="13558" max="13558" width="17.7109375" style="2" customWidth="1"/>
    <col min="13559" max="13559" width="13.7109375" style="2" customWidth="1"/>
    <col min="13560" max="13560" width="48.140625" style="2" bestFit="1" customWidth="1"/>
    <col min="13561" max="13561" width="17.7109375" style="2" customWidth="1"/>
    <col min="13562" max="13562" width="13.7109375" style="2" customWidth="1"/>
    <col min="13563" max="13563" width="6.85546875" style="2" customWidth="1"/>
    <col min="13564" max="13564" width="14.5703125" style="2" bestFit="1" customWidth="1"/>
    <col min="13565" max="13565" width="3.7109375" style="2" customWidth="1"/>
    <col min="13566" max="13572" width="6.85546875" style="2" customWidth="1"/>
    <col min="13573" max="13573" width="14.5703125" style="2" bestFit="1" customWidth="1"/>
    <col min="13574" max="13578" width="6.85546875" style="2"/>
    <col min="13579" max="13579" width="14" style="2" bestFit="1" customWidth="1"/>
    <col min="13580" max="13580" width="12.85546875" style="2" bestFit="1" customWidth="1"/>
    <col min="13581" max="13812" width="6.85546875" style="2"/>
    <col min="13813" max="13813" width="46.85546875" style="2" customWidth="1"/>
    <col min="13814" max="13814" width="17.7109375" style="2" customWidth="1"/>
    <col min="13815" max="13815" width="13.7109375" style="2" customWidth="1"/>
    <col min="13816" max="13816" width="48.140625" style="2" bestFit="1" customWidth="1"/>
    <col min="13817" max="13817" width="17.7109375" style="2" customWidth="1"/>
    <col min="13818" max="13818" width="13.7109375" style="2" customWidth="1"/>
    <col min="13819" max="13819" width="6.85546875" style="2" customWidth="1"/>
    <col min="13820" max="13820" width="14.5703125" style="2" bestFit="1" customWidth="1"/>
    <col min="13821" max="13821" width="3.7109375" style="2" customWidth="1"/>
    <col min="13822" max="13828" width="6.85546875" style="2" customWidth="1"/>
    <col min="13829" max="13829" width="14.5703125" style="2" bestFit="1" customWidth="1"/>
    <col min="13830" max="13834" width="6.85546875" style="2"/>
    <col min="13835" max="13835" width="14" style="2" bestFit="1" customWidth="1"/>
    <col min="13836" max="13836" width="12.85546875" style="2" bestFit="1" customWidth="1"/>
    <col min="13837" max="14068" width="6.85546875" style="2"/>
    <col min="14069" max="14069" width="46.85546875" style="2" customWidth="1"/>
    <col min="14070" max="14070" width="17.7109375" style="2" customWidth="1"/>
    <col min="14071" max="14071" width="13.7109375" style="2" customWidth="1"/>
    <col min="14072" max="14072" width="48.140625" style="2" bestFit="1" customWidth="1"/>
    <col min="14073" max="14073" width="17.7109375" style="2" customWidth="1"/>
    <col min="14074" max="14074" width="13.7109375" style="2" customWidth="1"/>
    <col min="14075" max="14075" width="6.85546875" style="2" customWidth="1"/>
    <col min="14076" max="14076" width="14.5703125" style="2" bestFit="1" customWidth="1"/>
    <col min="14077" max="14077" width="3.7109375" style="2" customWidth="1"/>
    <col min="14078" max="14084" width="6.85546875" style="2" customWidth="1"/>
    <col min="14085" max="14085" width="14.5703125" style="2" bestFit="1" customWidth="1"/>
    <col min="14086" max="14090" width="6.85546875" style="2"/>
    <col min="14091" max="14091" width="14" style="2" bestFit="1" customWidth="1"/>
    <col min="14092" max="14092" width="12.85546875" style="2" bestFit="1" customWidth="1"/>
    <col min="14093" max="14324" width="6.85546875" style="2"/>
    <col min="14325" max="14325" width="46.85546875" style="2" customWidth="1"/>
    <col min="14326" max="14326" width="17.7109375" style="2" customWidth="1"/>
    <col min="14327" max="14327" width="13.7109375" style="2" customWidth="1"/>
    <col min="14328" max="14328" width="48.140625" style="2" bestFit="1" customWidth="1"/>
    <col min="14329" max="14329" width="17.7109375" style="2" customWidth="1"/>
    <col min="14330" max="14330" width="13.7109375" style="2" customWidth="1"/>
    <col min="14331" max="14331" width="6.85546875" style="2" customWidth="1"/>
    <col min="14332" max="14332" width="14.5703125" style="2" bestFit="1" customWidth="1"/>
    <col min="14333" max="14333" width="3.7109375" style="2" customWidth="1"/>
    <col min="14334" max="14340" width="6.85546875" style="2" customWidth="1"/>
    <col min="14341" max="14341" width="14.5703125" style="2" bestFit="1" customWidth="1"/>
    <col min="14342" max="14346" width="6.85546875" style="2"/>
    <col min="14347" max="14347" width="14" style="2" bestFit="1" customWidth="1"/>
    <col min="14348" max="14348" width="12.85546875" style="2" bestFit="1" customWidth="1"/>
    <col min="14349" max="14580" width="6.85546875" style="2"/>
    <col min="14581" max="14581" width="46.85546875" style="2" customWidth="1"/>
    <col min="14582" max="14582" width="17.7109375" style="2" customWidth="1"/>
    <col min="14583" max="14583" width="13.7109375" style="2" customWidth="1"/>
    <col min="14584" max="14584" width="48.140625" style="2" bestFit="1" customWidth="1"/>
    <col min="14585" max="14585" width="17.7109375" style="2" customWidth="1"/>
    <col min="14586" max="14586" width="13.7109375" style="2" customWidth="1"/>
    <col min="14587" max="14587" width="6.85546875" style="2" customWidth="1"/>
    <col min="14588" max="14588" width="14.5703125" style="2" bestFit="1" customWidth="1"/>
    <col min="14589" max="14589" width="3.7109375" style="2" customWidth="1"/>
    <col min="14590" max="14596" width="6.85546875" style="2" customWidth="1"/>
    <col min="14597" max="14597" width="14.5703125" style="2" bestFit="1" customWidth="1"/>
    <col min="14598" max="14602" width="6.85546875" style="2"/>
    <col min="14603" max="14603" width="14" style="2" bestFit="1" customWidth="1"/>
    <col min="14604" max="14604" width="12.85546875" style="2" bestFit="1" customWidth="1"/>
    <col min="14605" max="14836" width="6.85546875" style="2"/>
    <col min="14837" max="14837" width="46.85546875" style="2" customWidth="1"/>
    <col min="14838" max="14838" width="17.7109375" style="2" customWidth="1"/>
    <col min="14839" max="14839" width="13.7109375" style="2" customWidth="1"/>
    <col min="14840" max="14840" width="48.140625" style="2" bestFit="1" customWidth="1"/>
    <col min="14841" max="14841" width="17.7109375" style="2" customWidth="1"/>
    <col min="14842" max="14842" width="13.7109375" style="2" customWidth="1"/>
    <col min="14843" max="14843" width="6.85546875" style="2" customWidth="1"/>
    <col min="14844" max="14844" width="14.5703125" style="2" bestFit="1" customWidth="1"/>
    <col min="14845" max="14845" width="3.7109375" style="2" customWidth="1"/>
    <col min="14846" max="14852" width="6.85546875" style="2" customWidth="1"/>
    <col min="14853" max="14853" width="14.5703125" style="2" bestFit="1" customWidth="1"/>
    <col min="14854" max="14858" width="6.85546875" style="2"/>
    <col min="14859" max="14859" width="14" style="2" bestFit="1" customWidth="1"/>
    <col min="14860" max="14860" width="12.85546875" style="2" bestFit="1" customWidth="1"/>
    <col min="14861" max="15092" width="6.85546875" style="2"/>
    <col min="15093" max="15093" width="46.85546875" style="2" customWidth="1"/>
    <col min="15094" max="15094" width="17.7109375" style="2" customWidth="1"/>
    <col min="15095" max="15095" width="13.7109375" style="2" customWidth="1"/>
    <col min="15096" max="15096" width="48.140625" style="2" bestFit="1" customWidth="1"/>
    <col min="15097" max="15097" width="17.7109375" style="2" customWidth="1"/>
    <col min="15098" max="15098" width="13.7109375" style="2" customWidth="1"/>
    <col min="15099" max="15099" width="6.85546875" style="2" customWidth="1"/>
    <col min="15100" max="15100" width="14.5703125" style="2" bestFit="1" customWidth="1"/>
    <col min="15101" max="15101" width="3.7109375" style="2" customWidth="1"/>
    <col min="15102" max="15108" width="6.85546875" style="2" customWidth="1"/>
    <col min="15109" max="15109" width="14.5703125" style="2" bestFit="1" customWidth="1"/>
    <col min="15110" max="15114" width="6.85546875" style="2"/>
    <col min="15115" max="15115" width="14" style="2" bestFit="1" customWidth="1"/>
    <col min="15116" max="15116" width="12.85546875" style="2" bestFit="1" customWidth="1"/>
    <col min="15117" max="15348" width="6.85546875" style="2"/>
    <col min="15349" max="15349" width="46.85546875" style="2" customWidth="1"/>
    <col min="15350" max="15350" width="17.7109375" style="2" customWidth="1"/>
    <col min="15351" max="15351" width="13.7109375" style="2" customWidth="1"/>
    <col min="15352" max="15352" width="48.140625" style="2" bestFit="1" customWidth="1"/>
    <col min="15353" max="15353" width="17.7109375" style="2" customWidth="1"/>
    <col min="15354" max="15354" width="13.7109375" style="2" customWidth="1"/>
    <col min="15355" max="15355" width="6.85546875" style="2" customWidth="1"/>
    <col min="15356" max="15356" width="14.5703125" style="2" bestFit="1" customWidth="1"/>
    <col min="15357" max="15357" width="3.7109375" style="2" customWidth="1"/>
    <col min="15358" max="15364" width="6.85546875" style="2" customWidth="1"/>
    <col min="15365" max="15365" width="14.5703125" style="2" bestFit="1" customWidth="1"/>
    <col min="15366" max="15370" width="6.85546875" style="2"/>
    <col min="15371" max="15371" width="14" style="2" bestFit="1" customWidth="1"/>
    <col min="15372" max="15372" width="12.85546875" style="2" bestFit="1" customWidth="1"/>
    <col min="15373" max="15604" width="6.85546875" style="2"/>
    <col min="15605" max="15605" width="46.85546875" style="2" customWidth="1"/>
    <col min="15606" max="15606" width="17.7109375" style="2" customWidth="1"/>
    <col min="15607" max="15607" width="13.7109375" style="2" customWidth="1"/>
    <col min="15608" max="15608" width="48.140625" style="2" bestFit="1" customWidth="1"/>
    <col min="15609" max="15609" width="17.7109375" style="2" customWidth="1"/>
    <col min="15610" max="15610" width="13.7109375" style="2" customWidth="1"/>
    <col min="15611" max="15611" width="6.85546875" style="2" customWidth="1"/>
    <col min="15612" max="15612" width="14.5703125" style="2" bestFit="1" customWidth="1"/>
    <col min="15613" max="15613" width="3.7109375" style="2" customWidth="1"/>
    <col min="15614" max="15620" width="6.85546875" style="2" customWidth="1"/>
    <col min="15621" max="15621" width="14.5703125" style="2" bestFit="1" customWidth="1"/>
    <col min="15622" max="15626" width="6.85546875" style="2"/>
    <col min="15627" max="15627" width="14" style="2" bestFit="1" customWidth="1"/>
    <col min="15628" max="15628" width="12.85546875" style="2" bestFit="1" customWidth="1"/>
    <col min="15629" max="15860" width="6.85546875" style="2"/>
    <col min="15861" max="15861" width="46.85546875" style="2" customWidth="1"/>
    <col min="15862" max="15862" width="17.7109375" style="2" customWidth="1"/>
    <col min="15863" max="15863" width="13.7109375" style="2" customWidth="1"/>
    <col min="15864" max="15864" width="48.140625" style="2" bestFit="1" customWidth="1"/>
    <col min="15865" max="15865" width="17.7109375" style="2" customWidth="1"/>
    <col min="15866" max="15866" width="13.7109375" style="2" customWidth="1"/>
    <col min="15867" max="15867" width="6.85546875" style="2" customWidth="1"/>
    <col min="15868" max="15868" width="14.5703125" style="2" bestFit="1" customWidth="1"/>
    <col min="15869" max="15869" width="3.7109375" style="2" customWidth="1"/>
    <col min="15870" max="15876" width="6.85546875" style="2" customWidth="1"/>
    <col min="15877" max="15877" width="14.5703125" style="2" bestFit="1" customWidth="1"/>
    <col min="15878" max="15882" width="6.85546875" style="2"/>
    <col min="15883" max="15883" width="14" style="2" bestFit="1" customWidth="1"/>
    <col min="15884" max="15884" width="12.85546875" style="2" bestFit="1" customWidth="1"/>
    <col min="15885" max="16116" width="6.85546875" style="2"/>
    <col min="16117" max="16117" width="46.85546875" style="2" customWidth="1"/>
    <col min="16118" max="16118" width="17.7109375" style="2" customWidth="1"/>
    <col min="16119" max="16119" width="13.7109375" style="2" customWidth="1"/>
    <col min="16120" max="16120" width="48.140625" style="2" bestFit="1" customWidth="1"/>
    <col min="16121" max="16121" width="17.7109375" style="2" customWidth="1"/>
    <col min="16122" max="16122" width="13.7109375" style="2" customWidth="1"/>
    <col min="16123" max="16123" width="6.85546875" style="2" customWidth="1"/>
    <col min="16124" max="16124" width="14.5703125" style="2" bestFit="1" customWidth="1"/>
    <col min="16125" max="16125" width="3.7109375" style="2" customWidth="1"/>
    <col min="16126" max="16132" width="6.85546875" style="2" customWidth="1"/>
    <col min="16133" max="16133" width="14.5703125" style="2" bestFit="1" customWidth="1"/>
    <col min="16134" max="16138" width="6.85546875" style="2"/>
    <col min="16139" max="16139" width="14" style="2" bestFit="1" customWidth="1"/>
    <col min="16140" max="16140" width="12.85546875" style="2" bestFit="1" customWidth="1"/>
    <col min="16141" max="16384" width="6.85546875" style="2"/>
  </cols>
  <sheetData>
    <row r="1" spans="1:7" ht="12.75"/>
    <row r="2" spans="1:7">
      <c r="B2" s="4" t="s">
        <v>0</v>
      </c>
    </row>
    <row r="3" spans="1:7">
      <c r="A3" s="5" t="s">
        <v>1</v>
      </c>
      <c r="B3" s="5"/>
      <c r="C3" s="5"/>
      <c r="D3" s="5"/>
      <c r="E3" s="5"/>
      <c r="F3" s="5"/>
      <c r="G3" s="6"/>
    </row>
    <row r="4" spans="1:7" ht="15" customHeight="1">
      <c r="A4" s="7" t="s">
        <v>2</v>
      </c>
      <c r="B4" s="7"/>
      <c r="C4" s="7"/>
      <c r="D4" s="7"/>
      <c r="E4" s="7"/>
      <c r="F4" s="7"/>
    </row>
    <row r="5" spans="1:7" ht="15" customHeight="1">
      <c r="A5" s="8" t="s">
        <v>3</v>
      </c>
      <c r="B5" s="8"/>
      <c r="C5" s="8"/>
      <c r="D5" s="8"/>
      <c r="E5" s="8"/>
      <c r="F5" s="8"/>
      <c r="G5" s="9"/>
    </row>
    <row r="6" spans="1:7" ht="14.25" customHeight="1">
      <c r="A6" s="10"/>
      <c r="B6" s="11"/>
      <c r="C6" s="11"/>
      <c r="D6" s="11"/>
      <c r="E6" s="11"/>
      <c r="F6" s="11"/>
      <c r="G6" s="11"/>
    </row>
    <row r="7" spans="1:7" ht="15" customHeight="1">
      <c r="A7" s="10"/>
      <c r="B7" s="11"/>
      <c r="C7" s="11"/>
      <c r="D7" s="11"/>
      <c r="E7" s="11"/>
      <c r="F7" s="11" t="s">
        <v>4</v>
      </c>
      <c r="G7" s="11"/>
    </row>
    <row r="8" spans="1:7" ht="18">
      <c r="A8" s="12" t="s">
        <v>5</v>
      </c>
      <c r="B8" s="12"/>
      <c r="C8" s="13"/>
      <c r="D8" s="14" t="s">
        <v>6</v>
      </c>
      <c r="E8" s="12"/>
      <c r="F8" s="12"/>
      <c r="G8" s="11"/>
    </row>
    <row r="9" spans="1:7" ht="27" customHeight="1">
      <c r="A9" s="15" t="s">
        <v>7</v>
      </c>
      <c r="B9" s="16" t="s">
        <v>8</v>
      </c>
      <c r="C9" s="16" t="s">
        <v>9</v>
      </c>
      <c r="D9" s="17" t="s">
        <v>7</v>
      </c>
      <c r="E9" s="16" t="s">
        <v>8</v>
      </c>
      <c r="F9" s="18" t="s">
        <v>9</v>
      </c>
      <c r="G9" s="11"/>
    </row>
    <row r="10" spans="1:7" ht="15" customHeight="1">
      <c r="A10" s="19" t="s">
        <v>10</v>
      </c>
      <c r="B10" s="20">
        <f>SUM(B12)</f>
        <v>61973363.780000001</v>
      </c>
      <c r="C10" s="20">
        <v>57561684.109999999</v>
      </c>
      <c r="D10" s="21" t="s">
        <v>11</v>
      </c>
      <c r="E10" s="20">
        <f>SUM(E17)</f>
        <v>149070529.78999999</v>
      </c>
      <c r="F10" s="22">
        <v>119609228</v>
      </c>
      <c r="G10" s="11"/>
    </row>
    <row r="11" spans="1:7" ht="15" customHeight="1">
      <c r="A11" s="23"/>
      <c r="B11" s="24"/>
      <c r="C11" s="24"/>
      <c r="D11" s="25"/>
      <c r="E11" s="24"/>
      <c r="F11" s="26"/>
      <c r="G11" s="11"/>
    </row>
    <row r="12" spans="1:7" ht="15" customHeight="1">
      <c r="A12" s="27" t="s">
        <v>12</v>
      </c>
      <c r="B12" s="28">
        <f>B13+B17</f>
        <v>61973363.780000001</v>
      </c>
      <c r="C12" s="28">
        <v>57561684.109999999</v>
      </c>
      <c r="D12" s="29" t="s">
        <v>13</v>
      </c>
      <c r="E12" s="24">
        <f>SUM(E13:E15)</f>
        <v>0</v>
      </c>
      <c r="F12" s="30">
        <v>0</v>
      </c>
      <c r="G12" s="11"/>
    </row>
    <row r="13" spans="1:7" ht="15" customHeight="1">
      <c r="A13" s="31" t="s">
        <v>13</v>
      </c>
      <c r="B13" s="24">
        <f>SUM(B14:B16)</f>
        <v>0</v>
      </c>
      <c r="C13" s="24">
        <v>0</v>
      </c>
      <c r="D13" s="32" t="s">
        <v>14</v>
      </c>
      <c r="E13" s="24">
        <v>0</v>
      </c>
      <c r="F13" s="30">
        <v>0</v>
      </c>
      <c r="G13" s="11"/>
    </row>
    <row r="14" spans="1:7" ht="15" customHeight="1">
      <c r="A14" s="23" t="s">
        <v>14</v>
      </c>
      <c r="B14" s="24">
        <v>0</v>
      </c>
      <c r="C14" s="24">
        <v>0</v>
      </c>
      <c r="D14" s="32" t="s">
        <v>15</v>
      </c>
      <c r="E14" s="24">
        <v>0</v>
      </c>
      <c r="F14" s="33">
        <v>0</v>
      </c>
      <c r="G14" s="11"/>
    </row>
    <row r="15" spans="1:7" ht="15" customHeight="1">
      <c r="A15" s="23" t="s">
        <v>15</v>
      </c>
      <c r="B15" s="24">
        <v>0</v>
      </c>
      <c r="C15" s="24">
        <v>0</v>
      </c>
      <c r="D15" s="32" t="s">
        <v>16</v>
      </c>
      <c r="E15" s="24">
        <v>0</v>
      </c>
      <c r="F15" s="33">
        <v>0</v>
      </c>
      <c r="G15" s="11"/>
    </row>
    <row r="16" spans="1:7" ht="15" customHeight="1">
      <c r="A16" s="23" t="s">
        <v>16</v>
      </c>
      <c r="B16" s="24">
        <v>0</v>
      </c>
      <c r="C16" s="24">
        <v>0</v>
      </c>
      <c r="D16" s="34"/>
      <c r="E16" s="34"/>
      <c r="G16" s="11"/>
    </row>
    <row r="17" spans="1:7" ht="15" customHeight="1">
      <c r="A17" s="31" t="s">
        <v>17</v>
      </c>
      <c r="B17" s="24">
        <f>SUM(B18:B24)</f>
        <v>61973363.780000001</v>
      </c>
      <c r="C17" s="24">
        <v>57561684.109999999</v>
      </c>
      <c r="D17" s="29" t="s">
        <v>17</v>
      </c>
      <c r="E17" s="24">
        <f>SUM(E18:E24)</f>
        <v>149070529.78999999</v>
      </c>
      <c r="F17" s="33">
        <v>119609228</v>
      </c>
      <c r="G17" s="11"/>
    </row>
    <row r="18" spans="1:7" ht="15" customHeight="1">
      <c r="A18" s="23" t="s">
        <v>18</v>
      </c>
      <c r="B18" s="24">
        <v>0</v>
      </c>
      <c r="C18" s="24">
        <v>0</v>
      </c>
      <c r="D18" s="32" t="s">
        <v>18</v>
      </c>
      <c r="E18" s="24">
        <v>0</v>
      </c>
      <c r="F18" s="33">
        <v>0</v>
      </c>
      <c r="G18" s="11"/>
    </row>
    <row r="19" spans="1:7" ht="15" customHeight="1">
      <c r="A19" s="23" t="s">
        <v>19</v>
      </c>
      <c r="B19" s="24">
        <v>0</v>
      </c>
      <c r="C19" s="24">
        <v>0</v>
      </c>
      <c r="D19" s="32" t="s">
        <v>19</v>
      </c>
      <c r="E19" s="24">
        <v>0</v>
      </c>
      <c r="F19" s="33">
        <v>0</v>
      </c>
      <c r="G19" s="11"/>
    </row>
    <row r="20" spans="1:7" ht="15" customHeight="1">
      <c r="A20" s="23" t="s">
        <v>20</v>
      </c>
      <c r="B20" s="24">
        <v>0</v>
      </c>
      <c r="C20" s="24">
        <v>0</v>
      </c>
      <c r="D20" s="32" t="s">
        <v>20</v>
      </c>
      <c r="E20" s="24">
        <v>0</v>
      </c>
      <c r="F20" s="33">
        <v>0</v>
      </c>
      <c r="G20" s="11"/>
    </row>
    <row r="21" spans="1:7" ht="15" customHeight="1">
      <c r="A21" s="23" t="s">
        <v>21</v>
      </c>
      <c r="B21" s="24">
        <v>0</v>
      </c>
      <c r="C21" s="24">
        <v>0</v>
      </c>
      <c r="D21" s="32" t="s">
        <v>21</v>
      </c>
      <c r="E21" s="24">
        <v>0</v>
      </c>
      <c r="F21" s="33">
        <v>0</v>
      </c>
      <c r="G21" s="11"/>
    </row>
    <row r="22" spans="1:7" ht="15" customHeight="1">
      <c r="A22" s="23" t="s">
        <v>22</v>
      </c>
      <c r="B22" s="24">
        <v>0</v>
      </c>
      <c r="C22" s="24">
        <v>0</v>
      </c>
      <c r="D22" s="32" t="s">
        <v>22</v>
      </c>
      <c r="E22" s="24">
        <v>0</v>
      </c>
      <c r="F22" s="33">
        <v>0</v>
      </c>
      <c r="G22" s="11"/>
    </row>
    <row r="23" spans="1:7" ht="15" customHeight="1">
      <c r="A23" s="23" t="s">
        <v>23</v>
      </c>
      <c r="B23" s="24">
        <v>0</v>
      </c>
      <c r="C23" s="24">
        <v>0</v>
      </c>
      <c r="D23" s="32" t="s">
        <v>23</v>
      </c>
      <c r="E23" s="24">
        <v>0</v>
      </c>
      <c r="F23" s="33">
        <v>0</v>
      </c>
      <c r="G23" s="11"/>
    </row>
    <row r="24" spans="1:7" ht="15" customHeight="1">
      <c r="A24" s="23" t="s">
        <v>24</v>
      </c>
      <c r="B24" s="24">
        <f>'[1]ARRECADAÇÃO Financeiro FMLU'!K44</f>
        <v>61973363.780000001</v>
      </c>
      <c r="C24" s="24">
        <v>57561684.109999999</v>
      </c>
      <c r="D24" s="32" t="s">
        <v>24</v>
      </c>
      <c r="E24" s="24">
        <v>149070529.78999999</v>
      </c>
      <c r="F24" s="33">
        <v>119609228</v>
      </c>
      <c r="G24" s="11"/>
    </row>
    <row r="25" spans="1:7" ht="15" customHeight="1">
      <c r="A25" s="23"/>
      <c r="B25" s="24"/>
      <c r="C25" s="24"/>
      <c r="D25" s="25"/>
      <c r="E25" s="24"/>
      <c r="F25" s="26"/>
      <c r="G25" s="11"/>
    </row>
    <row r="26" spans="1:7" ht="15" customHeight="1">
      <c r="A26" s="19" t="s">
        <v>25</v>
      </c>
      <c r="B26" s="20">
        <f>B27+B30</f>
        <v>56494459.159999996</v>
      </c>
      <c r="C26" s="20">
        <v>0</v>
      </c>
      <c r="D26" s="21" t="s">
        <v>26</v>
      </c>
      <c r="E26" s="20">
        <f>E27+E30</f>
        <v>0</v>
      </c>
      <c r="F26" s="22">
        <v>0</v>
      </c>
      <c r="G26" s="11"/>
    </row>
    <row r="27" spans="1:7" ht="15" customHeight="1">
      <c r="A27" s="23" t="s">
        <v>27</v>
      </c>
      <c r="B27" s="24">
        <v>56494459.159999996</v>
      </c>
      <c r="C27" s="24">
        <v>0</v>
      </c>
      <c r="D27" s="32" t="s">
        <v>28</v>
      </c>
      <c r="E27" s="24">
        <v>0</v>
      </c>
      <c r="F27" s="33">
        <v>0</v>
      </c>
      <c r="G27" s="11"/>
    </row>
    <row r="28" spans="1:7" ht="15" customHeight="1">
      <c r="A28" s="23" t="s">
        <v>29</v>
      </c>
      <c r="B28" s="24">
        <v>0</v>
      </c>
      <c r="C28" s="24">
        <v>0</v>
      </c>
      <c r="D28" s="32" t="s">
        <v>30</v>
      </c>
      <c r="E28" s="24">
        <v>0</v>
      </c>
      <c r="F28" s="33">
        <v>0</v>
      </c>
      <c r="G28" s="11"/>
    </row>
    <row r="29" spans="1:7" ht="15" customHeight="1">
      <c r="A29" s="23" t="s">
        <v>30</v>
      </c>
      <c r="B29" s="24">
        <v>0</v>
      </c>
      <c r="C29" s="24">
        <v>0</v>
      </c>
      <c r="D29" s="32" t="s">
        <v>31</v>
      </c>
      <c r="E29" s="24">
        <v>0</v>
      </c>
      <c r="F29" s="33">
        <v>0</v>
      </c>
      <c r="G29" s="11"/>
    </row>
    <row r="30" spans="1:7" ht="15" customHeight="1">
      <c r="A30" s="23" t="s">
        <v>31</v>
      </c>
      <c r="B30" s="24">
        <v>0</v>
      </c>
      <c r="C30" s="24">
        <v>0</v>
      </c>
      <c r="D30" s="32"/>
      <c r="E30" s="24"/>
      <c r="F30" s="33"/>
      <c r="G30" s="11"/>
    </row>
    <row r="31" spans="1:7" ht="15" customHeight="1">
      <c r="A31" s="23"/>
      <c r="B31" s="24"/>
      <c r="C31" s="24"/>
      <c r="D31" s="32"/>
      <c r="E31" s="24"/>
      <c r="F31" s="33"/>
      <c r="G31" s="11"/>
    </row>
    <row r="32" spans="1:7" ht="15" customHeight="1">
      <c r="A32" s="19" t="s">
        <v>32</v>
      </c>
      <c r="B32" s="20">
        <f>SUM(B33:B35)</f>
        <v>79574216.859999999</v>
      </c>
      <c r="C32" s="20">
        <v>75569228</v>
      </c>
      <c r="D32" s="21" t="s">
        <v>33</v>
      </c>
      <c r="E32" s="20">
        <f>E33+E34+E35</f>
        <v>179637781.81999999</v>
      </c>
      <c r="F32" s="22">
        <v>21802552.5</v>
      </c>
      <c r="G32" s="11"/>
    </row>
    <row r="33" spans="1:7" ht="15" customHeight="1">
      <c r="A33" s="23" t="s">
        <v>34</v>
      </c>
      <c r="B33" s="24">
        <v>24671843.289999999</v>
      </c>
      <c r="C33" s="24">
        <v>75569228</v>
      </c>
      <c r="D33" s="32" t="s">
        <v>35</v>
      </c>
      <c r="E33" s="24">
        <f>[1]Agosto!E33</f>
        <v>59627676.710000001</v>
      </c>
      <c r="F33" s="33">
        <v>21802552.5</v>
      </c>
      <c r="G33" s="11"/>
    </row>
    <row r="34" spans="1:7" ht="15" customHeight="1">
      <c r="A34" s="23" t="s">
        <v>36</v>
      </c>
      <c r="B34" s="24">
        <v>12000000</v>
      </c>
      <c r="C34" s="24">
        <v>0</v>
      </c>
      <c r="D34" s="32" t="s">
        <v>37</v>
      </c>
      <c r="E34" s="36">
        <f>[1]Agosto!E34</f>
        <v>73067524.200000003</v>
      </c>
      <c r="F34" s="33">
        <v>0</v>
      </c>
      <c r="G34" s="11"/>
    </row>
    <row r="35" spans="1:7" ht="15" customHeight="1">
      <c r="A35" s="23" t="s">
        <v>38</v>
      </c>
      <c r="B35" s="24">
        <v>42902373.57</v>
      </c>
      <c r="C35" s="24">
        <v>0</v>
      </c>
      <c r="D35" s="32" t="s">
        <v>38</v>
      </c>
      <c r="E35" s="24">
        <v>46942580.909999996</v>
      </c>
      <c r="F35" s="33">
        <v>0</v>
      </c>
      <c r="G35" s="11"/>
    </row>
    <row r="36" spans="1:7" ht="15" customHeight="1">
      <c r="A36" s="19" t="s">
        <v>39</v>
      </c>
      <c r="B36" s="37">
        <f>SUM(B38:B39)</f>
        <v>142712140.97</v>
      </c>
      <c r="C36" s="37">
        <v>21802552.5</v>
      </c>
      <c r="D36" s="21" t="s">
        <v>40</v>
      </c>
      <c r="E36" s="37">
        <f>SUM(E37:E39)</f>
        <v>12045869.159999996</v>
      </c>
      <c r="F36" s="38">
        <v>13521684.109999999</v>
      </c>
    </row>
    <row r="37" spans="1:7" ht="15" customHeight="1">
      <c r="A37" s="39"/>
      <c r="B37" s="24"/>
      <c r="C37" s="40"/>
      <c r="D37" s="41"/>
      <c r="E37" s="24"/>
      <c r="F37" s="40"/>
    </row>
    <row r="38" spans="1:7" ht="15" customHeight="1">
      <c r="A38" s="42" t="s">
        <v>41</v>
      </c>
      <c r="B38" s="24">
        <v>142712140.97</v>
      </c>
      <c r="C38" s="40">
        <v>21802552.5</v>
      </c>
      <c r="D38" s="43" t="s">
        <v>41</v>
      </c>
      <c r="E38" s="24">
        <f>B41-E10-E32</f>
        <v>12045869.159999996</v>
      </c>
      <c r="F38" s="40">
        <v>13521684.109999999</v>
      </c>
    </row>
    <row r="39" spans="1:7" ht="15" customHeight="1">
      <c r="A39" s="42" t="s">
        <v>38</v>
      </c>
      <c r="B39" s="24">
        <v>0</v>
      </c>
      <c r="C39" s="40">
        <v>0</v>
      </c>
      <c r="D39" s="43" t="s">
        <v>38</v>
      </c>
      <c r="E39" s="24">
        <v>0</v>
      </c>
      <c r="F39" s="40">
        <v>0</v>
      </c>
    </row>
    <row r="40" spans="1:7" ht="15" customHeight="1">
      <c r="A40" s="39"/>
      <c r="B40" s="24"/>
      <c r="C40" s="40"/>
      <c r="D40" s="44"/>
      <c r="E40" s="24"/>
      <c r="F40" s="40"/>
    </row>
    <row r="41" spans="1:7" ht="15" customHeight="1">
      <c r="A41" s="19" t="s">
        <v>42</v>
      </c>
      <c r="B41" s="37">
        <f>B10+B26+B32+B36</f>
        <v>340754180.76999998</v>
      </c>
      <c r="C41" s="37">
        <v>154933464.61000001</v>
      </c>
      <c r="D41" s="21" t="s">
        <v>43</v>
      </c>
      <c r="E41" s="37">
        <f>SUM(E36+E32+E26+E10)</f>
        <v>340754180.76999998</v>
      </c>
      <c r="F41" s="38">
        <v>154933464.61000001</v>
      </c>
    </row>
    <row r="42" spans="1:7" ht="15" customHeight="1">
      <c r="E42" s="45"/>
    </row>
    <row r="43" spans="1:7" ht="15" customHeight="1">
      <c r="B43" s="46"/>
      <c r="C43" s="46"/>
      <c r="D43" s="3"/>
      <c r="E43" s="3"/>
      <c r="F43" s="46"/>
    </row>
    <row r="44" spans="1:7" ht="15" customHeight="1">
      <c r="B44" s="46"/>
      <c r="C44" s="47"/>
      <c r="D44" s="3"/>
      <c r="E44" s="3"/>
    </row>
    <row r="45" spans="1:7" ht="15" customHeight="1">
      <c r="B45" s="46"/>
      <c r="E45" s="46"/>
    </row>
    <row r="46" spans="1:7" ht="15" customHeight="1">
      <c r="B46" s="46"/>
    </row>
    <row r="47" spans="1:7" ht="15" customHeight="1">
      <c r="B47" s="46"/>
    </row>
    <row r="48" spans="1:7" ht="15" customHeight="1">
      <c r="B48" s="46"/>
    </row>
    <row r="49" spans="1:2" ht="15" customHeight="1">
      <c r="B49" s="46"/>
    </row>
    <row r="50" spans="1:2" ht="15" customHeight="1"/>
    <row r="51" spans="1:2" ht="15" customHeight="1"/>
    <row r="52" spans="1:2" ht="15" customHeight="1">
      <c r="B52" s="48"/>
    </row>
    <row r="53" spans="1:2" ht="15" customHeight="1">
      <c r="A53" s="49"/>
      <c r="B53" s="50"/>
    </row>
    <row r="54" spans="1:2" ht="15" customHeight="1">
      <c r="A54" s="51"/>
      <c r="B54" s="35"/>
    </row>
    <row r="55" spans="1:2" ht="15" customHeight="1">
      <c r="A55" s="51"/>
    </row>
    <row r="56" spans="1:2" ht="15" customHeight="1"/>
    <row r="57" spans="1:2" ht="15" customHeight="1"/>
    <row r="58" spans="1:2" ht="15" customHeight="1"/>
    <row r="59" spans="1:2" ht="15" customHeight="1"/>
    <row r="60" spans="1:2" ht="15" customHeight="1"/>
    <row r="61" spans="1:2" ht="15" customHeight="1"/>
    <row r="62" spans="1:2" ht="15" customHeight="1"/>
    <row r="63" spans="1:2" ht="15" customHeight="1"/>
    <row r="64" spans="1: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5">
    <mergeCell ref="A3:F3"/>
    <mergeCell ref="A4:F4"/>
    <mergeCell ref="A5:F5"/>
    <mergeCell ref="A8:C8"/>
    <mergeCell ref="D8:F8"/>
  </mergeCells>
  <printOptions horizontalCentered="1"/>
  <pageMargins left="0.15748031496062992" right="0.15748031496062992" top="0.78740157480314965" bottom="0.19685039370078741" header="0.31496062992125984" footer="0.31496062992125984"/>
  <pageSetup paperSize="9" scale="51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2020-09-09T15:23:33Z</dcterms:created>
  <dcterms:modified xsi:type="dcterms:W3CDTF">2020-09-09T15:25:21Z</dcterms:modified>
</cp:coreProperties>
</file>