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Julho" sheetId="1" r:id="rId1"/>
  </sheets>
  <externalReferences>
    <externalReference r:id="rId2"/>
  </externalReferences>
  <definedNames>
    <definedName name="_xlnm.Print_Area" localSheetId="0">Julho!$A$2:$F$75</definedName>
  </definedNames>
  <calcPr calcId="125725"/>
</workbook>
</file>

<file path=xl/calcChain.xml><?xml version="1.0" encoding="utf-8"?>
<calcChain xmlns="http://schemas.openxmlformats.org/spreadsheetml/2006/main">
  <c r="B26" i="1"/>
  <c r="B36"/>
  <c r="E32"/>
  <c r="E26"/>
  <c r="B24"/>
  <c r="B17" s="1"/>
  <c r="B32"/>
  <c r="E17"/>
  <c r="E10" s="1"/>
  <c r="B13"/>
  <c r="E12"/>
  <c r="B12" l="1"/>
  <c r="B10" s="1"/>
  <c r="B41"/>
  <c r="E38" s="1"/>
  <c r="E36" l="1"/>
  <c r="E41" s="1"/>
</calcChain>
</file>

<file path=xl/sharedStrings.xml><?xml version="1.0" encoding="utf-8"?>
<sst xmlns="http://schemas.openxmlformats.org/spreadsheetml/2006/main" count="66" uniqueCount="44">
  <si>
    <t>AUTORIDADE MUNICIPAL DE LIMPEZA URBANA</t>
  </si>
  <si>
    <t>Fundo Municipal de Limpeza Urbana/FMLU</t>
  </si>
  <si>
    <t xml:space="preserve">Balanço Financeiro </t>
  </si>
  <si>
    <t>Julho/2017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</si>
  <si>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</si>
  <si>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</si>
  <si>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</si>
  <si>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</si>
  <si>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</si>
  <si>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</si>
  <si>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</si>
  <si>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</si>
  <si>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</si>
  <si>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</si>
  <si>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</si>
  <si>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</si>
  <si>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</si>
  <si>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</si>
  <si>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</si>
  <si>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</si>
  <si>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</si>
  <si>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</si>
  <si>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</si>
  <si>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</si>
  <si>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</si>
  <si>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</si>
  <si>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</si>
  <si>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</si>
  <si>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</si>
  <si>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</si>
  <si>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</si>
  <si>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</si>
  <si>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</si>
  <si>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</si>
  <si>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</si>
  <si>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</si>
  <si>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</si>
  <si>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</si>
  <si>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</si>
  <si>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</si>
  <si>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</si>
  <si>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</si>
  <si>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</si>
  <si>
    <t>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</si>
</sst>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8">
    <xf numFmtId="0" fontId="0" fillId="0" borderId="0" xfId="0"/>
    <xf numFmtId="0" fontId="3" fillId="0" borderId="0" xfId="2" applyFont="1" applyAlignment="1">
      <alignment horizontal="left" vertical="top"/>
    </xf>
    <xf numFmtId="0" fontId="3" fillId="0" borderId="0" xfId="2" applyFont="1">
      <alignment vertical="top"/>
    </xf>
    <xf numFmtId="43" fontId="3" fillId="0" borderId="0" xfId="1" applyFont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2" applyFont="1" applyAlignment="1">
      <alignment horizontal="center" vertical="top"/>
    </xf>
    <xf numFmtId="43" fontId="4" fillId="0" borderId="0" xfId="1" applyFont="1" applyAlignment="1">
      <alignment vertical="top"/>
    </xf>
    <xf numFmtId="0" fontId="3" fillId="0" borderId="0" xfId="2" applyFont="1" applyAlignment="1">
      <alignment horizontal="center" vertical="top" readingOrder="1"/>
    </xf>
    <xf numFmtId="49" fontId="3" fillId="0" borderId="0" xfId="2" applyNumberFormat="1" applyFont="1" applyAlignment="1">
      <alignment horizontal="center" vertical="top"/>
    </xf>
    <xf numFmtId="43" fontId="3" fillId="0" borderId="0" xfId="1" applyFont="1" applyAlignment="1">
      <alignment vertical="top" readingOrder="1"/>
    </xf>
    <xf numFmtId="0" fontId="3" fillId="0" borderId="0" xfId="2" applyFont="1" applyAlignment="1">
      <alignment horizontal="center" vertical="top" readingOrder="1"/>
    </xf>
    <xf numFmtId="43" fontId="3" fillId="0" borderId="0" xfId="1" applyFont="1" applyAlignment="1">
      <alignment horizontal="center" vertical="top" readingOrder="1"/>
    </xf>
    <xf numFmtId="0" fontId="5" fillId="2" borderId="1" xfId="2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 vertical="top"/>
    </xf>
    <xf numFmtId="43" fontId="6" fillId="0" borderId="0" xfId="1" applyFont="1" applyAlignment="1">
      <alignment horizontal="center" vertical="top" readingOrder="1"/>
    </xf>
    <xf numFmtId="0" fontId="6" fillId="0" borderId="0" xfId="2" applyFont="1">
      <alignment vertical="top"/>
    </xf>
    <xf numFmtId="0" fontId="5" fillId="2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center" vertical="center" wrapText="1" readingOrder="1"/>
    </xf>
    <xf numFmtId="0" fontId="5" fillId="2" borderId="5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 wrapText="1" readingOrder="1"/>
    </xf>
    <xf numFmtId="0" fontId="5" fillId="2" borderId="4" xfId="2" applyFont="1" applyFill="1" applyBorder="1" applyAlignment="1">
      <alignment horizontal="left" vertical="top"/>
    </xf>
    <xf numFmtId="43" fontId="5" fillId="2" borderId="5" xfId="1" applyFont="1" applyFill="1" applyBorder="1" applyAlignment="1">
      <alignment horizontal="center" vertical="top" readingOrder="1"/>
    </xf>
    <xf numFmtId="0" fontId="5" fillId="2" borderId="5" xfId="2" applyFont="1" applyFill="1" applyBorder="1" applyAlignment="1">
      <alignment horizontal="left" vertical="top"/>
    </xf>
    <xf numFmtId="43" fontId="5" fillId="2" borderId="6" xfId="1" applyFont="1" applyFill="1" applyBorder="1" applyAlignment="1">
      <alignment horizontal="center" vertical="top" readingOrder="1"/>
    </xf>
    <xf numFmtId="0" fontId="6" fillId="0" borderId="7" xfId="2" applyFont="1" applyFill="1" applyBorder="1" applyAlignment="1">
      <alignment horizontal="left" vertical="top" indent="1"/>
    </xf>
    <xf numFmtId="43" fontId="6" fillId="0" borderId="8" xfId="1" applyFont="1" applyFill="1" applyBorder="1" applyAlignment="1">
      <alignment horizontal="center" vertical="top" readingOrder="1"/>
    </xf>
    <xf numFmtId="0" fontId="6" fillId="0" borderId="8" xfId="2" applyFont="1" applyFill="1" applyBorder="1" applyAlignment="1">
      <alignment horizontal="left" vertical="top"/>
    </xf>
    <xf numFmtId="0" fontId="6" fillId="0" borderId="9" xfId="2" applyFont="1" applyFill="1" applyBorder="1">
      <alignment vertical="top"/>
    </xf>
    <xf numFmtId="0" fontId="5" fillId="0" borderId="7" xfId="2" applyFont="1" applyFill="1" applyBorder="1" applyAlignment="1">
      <alignment horizontal="justify" vertical="top"/>
    </xf>
    <xf numFmtId="43" fontId="5" fillId="0" borderId="8" xfId="1" applyFont="1" applyFill="1" applyBorder="1" applyAlignment="1">
      <alignment horizontal="center" vertical="top" readingOrder="1"/>
    </xf>
    <xf numFmtId="0" fontId="6" fillId="0" borderId="8" xfId="2" applyFont="1" applyFill="1" applyBorder="1" applyAlignment="1">
      <alignment horizontal="justify" vertical="top"/>
    </xf>
    <xf numFmtId="43" fontId="5" fillId="0" borderId="9" xfId="1" applyFont="1" applyFill="1" applyBorder="1" applyAlignment="1">
      <alignment horizontal="center" vertical="top" readingOrder="1"/>
    </xf>
    <xf numFmtId="0" fontId="6" fillId="0" borderId="7" xfId="2" applyFont="1" applyFill="1" applyBorder="1" applyAlignment="1">
      <alignment horizontal="justify" vertical="top"/>
    </xf>
    <xf numFmtId="0" fontId="6" fillId="0" borderId="8" xfId="2" applyFont="1" applyFill="1" applyBorder="1" applyAlignment="1">
      <alignment horizontal="left" vertical="top" indent="1"/>
    </xf>
    <xf numFmtId="43" fontId="6" fillId="0" borderId="9" xfId="1" applyFont="1" applyFill="1" applyBorder="1" applyAlignment="1">
      <alignment horizontal="center" vertical="top" readingOrder="1"/>
    </xf>
    <xf numFmtId="43" fontId="6" fillId="0" borderId="0" xfId="1" applyFont="1" applyBorder="1" applyAlignment="1">
      <alignment vertical="top"/>
    </xf>
    <xf numFmtId="43" fontId="6" fillId="0" borderId="0" xfId="1" applyFont="1" applyAlignment="1">
      <alignment vertical="top"/>
    </xf>
    <xf numFmtId="0" fontId="6" fillId="0" borderId="8" xfId="2" applyFont="1" applyBorder="1">
      <alignment vertical="top"/>
    </xf>
    <xf numFmtId="43" fontId="6" fillId="0" borderId="0" xfId="2" applyNumberFormat="1" applyFont="1" applyBorder="1">
      <alignment vertical="top"/>
    </xf>
    <xf numFmtId="43" fontId="6" fillId="0" borderId="0" xfId="1" applyFont="1" applyFill="1" applyBorder="1" applyAlignment="1"/>
    <xf numFmtId="43" fontId="5" fillId="2" borderId="5" xfId="1" applyFont="1" applyFill="1" applyBorder="1" applyAlignment="1">
      <alignment vertical="top"/>
    </xf>
    <xf numFmtId="43" fontId="5" fillId="2" borderId="6" xfId="1" applyFont="1" applyFill="1" applyBorder="1" applyAlignment="1">
      <alignment vertical="top"/>
    </xf>
    <xf numFmtId="2" fontId="7" fillId="0" borderId="0" xfId="0" applyNumberFormat="1" applyFont="1" applyBorder="1"/>
    <xf numFmtId="43" fontId="6" fillId="0" borderId="9" xfId="1" applyFont="1" applyBorder="1" applyAlignment="1">
      <alignment vertical="top"/>
    </xf>
    <xf numFmtId="2" fontId="7" fillId="0" borderId="10" xfId="0" applyNumberFormat="1" applyFont="1" applyBorder="1"/>
    <xf numFmtId="0" fontId="6" fillId="0" borderId="7" xfId="2" applyFont="1" applyBorder="1" applyAlignment="1">
      <alignment horizontal="left" vertical="top" indent="1"/>
    </xf>
    <xf numFmtId="0" fontId="6" fillId="0" borderId="8" xfId="2" applyFont="1" applyBorder="1" applyAlignment="1">
      <alignment horizontal="left" vertical="top" indent="1"/>
    </xf>
    <xf numFmtId="2" fontId="7" fillId="0" borderId="8" xfId="0" applyNumberFormat="1" applyFont="1" applyBorder="1"/>
    <xf numFmtId="4" fontId="3" fillId="0" borderId="0" xfId="2" applyNumberFormat="1" applyFont="1">
      <alignment vertical="top"/>
    </xf>
    <xf numFmtId="43" fontId="3" fillId="0" borderId="0" xfId="2" applyNumberFormat="1" applyFont="1">
      <alignment vertical="top"/>
    </xf>
    <xf numFmtId="0" fontId="4" fillId="0" borderId="0" xfId="2" applyFont="1" applyAlignment="1">
      <alignment horizontal="center" vertical="top"/>
    </xf>
    <xf numFmtId="43" fontId="3" fillId="0" borderId="0" xfId="2" applyNumberFormat="1" applyFont="1" applyAlignment="1">
      <alignment vertical="top"/>
    </xf>
    <xf numFmtId="0" fontId="8" fillId="0" borderId="0" xfId="0" applyFont="1" applyAlignment="1">
      <alignment horizontal="center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vertical="top" readingOrder="1"/>
    </xf>
    <xf numFmtId="0" fontId="9" fillId="0" borderId="0" xfId="0" applyFont="1" applyAlignment="1">
      <alignment horizontal="center"/>
    </xf>
    <xf numFmtId="0" fontId="3" fillId="0" borderId="0" xfId="2" applyFont="1" applyAlignment="1">
      <alignment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846669</xdr:colOff>
      <xdr:row>2</xdr:row>
      <xdr:rowOff>31750</xdr:rowOff>
    </xdr:from>
    <xdr:to>
      <xdr:col>0</xdr:col>
      <xdr:colOff>1428751</xdr:colOff>
      <xdr:row>5</xdr:row>
      <xdr:rowOff>49742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669" y="488950"/>
          <a:ext cx="582082" cy="627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1690688</xdr:colOff>
      <xdr:row>48</xdr:row>
      <xdr:rowOff>19050</xdr:rowOff>
    </xdr:from>
    <xdr:ext cx="2886075" cy="685800"/>
    <xdr:sp macro="" textlink="">
      <xdr:nvSpPr>
        <xdr:cNvPr id="3" name="CaixaDeTexto 2"/>
        <xdr:cNvSpPr txBox="1"/>
      </xdr:nvSpPr>
      <xdr:spPr>
        <a:xfrm>
          <a:off x="7081838" y="12182475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Arial" pitchFamily="34" charset="0"/>
              <a:cs typeface="Arial" pitchFamily="34" charset="0"/>
            </a:rPr>
            <a:t>Marlene</a:t>
          </a:r>
          <a:r>
            <a:rPr lang="pt-BR" sz="1400" b="1" baseline="0">
              <a:latin typeface="Arial" pitchFamily="34" charset="0"/>
              <a:cs typeface="Arial" pitchFamily="34" charset="0"/>
            </a:rPr>
            <a:t> Fabris</a:t>
          </a:r>
          <a:endParaRPr lang="pt-BR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Diretora</a:t>
          </a:r>
          <a:r>
            <a:rPr lang="pt-BR" sz="1200" b="0" i="0" u="none" strike="noStrik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Adminsitrativa e Financeira</a:t>
          </a:r>
          <a:endParaRPr lang="pt-BR" sz="1200">
            <a:latin typeface="Arial" pitchFamily="34" charset="0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RG  4123314-1</a:t>
          </a:r>
          <a:endParaRPr lang="pt-BR" sz="12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3748087</xdr:colOff>
      <xdr:row>48</xdr:row>
      <xdr:rowOff>28575</xdr:rowOff>
    </xdr:from>
    <xdr:ext cx="2719388" cy="723900"/>
    <xdr:sp macro="" textlink="">
      <xdr:nvSpPr>
        <xdr:cNvPr id="4" name="CaixaDeTexto 3"/>
        <xdr:cNvSpPr txBox="1"/>
      </xdr:nvSpPr>
      <xdr:spPr>
        <a:xfrm>
          <a:off x="13234987" y="12192000"/>
          <a:ext cx="2719388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Tomaz de Lima Filho</a:t>
          </a:r>
          <a:endParaRPr lang="pt-BR" sz="1400">
            <a:latin typeface="Arial" pitchFamily="34" charset="0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Presidente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AMLURB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0</xdr:col>
      <xdr:colOff>1114425</xdr:colOff>
      <xdr:row>48</xdr:row>
      <xdr:rowOff>0</xdr:rowOff>
    </xdr:from>
    <xdr:ext cx="2876550" cy="781050"/>
    <xdr:sp macro="" textlink="">
      <xdr:nvSpPr>
        <xdr:cNvPr id="5" name="CaixaDeTexto 4"/>
        <xdr:cNvSpPr txBox="1"/>
      </xdr:nvSpPr>
      <xdr:spPr>
        <a:xfrm>
          <a:off x="1114425" y="12163425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Arial" pitchFamily="34" charset="0"/>
              <a:cs typeface="Arial" pitchFamily="34" charset="0"/>
            </a:rPr>
            <a:t>Paulo César Martins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Coordenador I 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  <a:endParaRPr lang="pt-BR" sz="1200" b="0" i="0" u="none" strike="noStrike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CRC288022/O2</a:t>
          </a:r>
          <a:r>
            <a:rPr lang="pt-BR" sz="12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I44">
            <v>50976702.330000006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8"/>
  <sheetViews>
    <sheetView tabSelected="1" topLeftCell="A32" zoomScaleNormal="100" workbookViewId="0">
      <selection activeCell="D47" sqref="D47"/>
    </sheetView>
  </sheetViews>
  <sheetFormatPr defaultColWidth="39.28515625" defaultRowHeight="20.25" customHeight="1"/>
  <cols>
    <col min="1" max="1" width="80.85546875" style="1" bestFit="1" customWidth="1"/>
    <col min="2" max="3" width="30.7109375" style="2" customWidth="1"/>
    <col min="4" max="4" width="80.85546875" style="2" bestFit="1" customWidth="1"/>
    <col min="5" max="6" width="30.7109375" style="2" customWidth="1"/>
    <col min="7" max="7" width="22" style="3" bestFit="1" customWidth="1"/>
    <col min="8" max="8" width="2.5703125" style="2" bestFit="1" customWidth="1"/>
    <col min="9" max="16384" width="39.28515625" style="2"/>
  </cols>
  <sheetData>
    <row r="1" spans="1:7" ht="18"/>
    <row r="2" spans="1:7" ht="18">
      <c r="A2" s="4"/>
      <c r="B2" s="4" t="s">
        <v>0</v>
      </c>
      <c r="C2" s="4"/>
      <c r="D2" s="4"/>
      <c r="E2" s="4"/>
      <c r="F2" s="4"/>
    </row>
    <row r="3" spans="1:7" ht="18">
      <c r="A3" s="5" t="s">
        <v>1</v>
      </c>
      <c r="B3" s="5"/>
      <c r="C3" s="5"/>
      <c r="D3" s="5"/>
      <c r="E3" s="5"/>
      <c r="F3" s="5"/>
      <c r="G3" s="6"/>
    </row>
    <row r="4" spans="1:7" ht="15" customHeight="1">
      <c r="A4" s="7" t="s">
        <v>2</v>
      </c>
      <c r="B4" s="7"/>
      <c r="C4" s="7"/>
      <c r="D4" s="7"/>
      <c r="E4" s="7"/>
      <c r="F4" s="7"/>
    </row>
    <row r="5" spans="1:7" ht="15" customHeight="1">
      <c r="A5" s="8" t="s">
        <v>3</v>
      </c>
      <c r="B5" s="8"/>
      <c r="C5" s="8"/>
      <c r="D5" s="8"/>
      <c r="E5" s="8"/>
      <c r="F5" s="8"/>
      <c r="G5" s="9"/>
    </row>
    <row r="6" spans="1:7" ht="14.25" customHeight="1">
      <c r="B6" s="10"/>
      <c r="C6" s="10"/>
      <c r="D6" s="10"/>
      <c r="E6" s="10"/>
      <c r="F6" s="10"/>
      <c r="G6" s="11"/>
    </row>
    <row r="7" spans="1:7" ht="15" customHeight="1">
      <c r="B7" s="10"/>
      <c r="C7" s="10"/>
      <c r="D7" s="10"/>
      <c r="E7" s="10"/>
      <c r="F7" s="10" t="s">
        <v>4</v>
      </c>
      <c r="G7" s="11"/>
    </row>
    <row r="8" spans="1:7" s="16" customFormat="1" ht="21.95" customHeight="1">
      <c r="A8" s="12" t="s">
        <v>5</v>
      </c>
      <c r="B8" s="12"/>
      <c r="C8" s="13"/>
      <c r="D8" s="14" t="s">
        <v>6</v>
      </c>
      <c r="E8" s="12"/>
      <c r="F8" s="12"/>
      <c r="G8" s="15"/>
    </row>
    <row r="9" spans="1:7" s="16" customFormat="1" ht="21.95" customHeight="1">
      <c r="A9" s="17" t="s">
        <v>7</v>
      </c>
      <c r="B9" s="18" t="s">
        <v>8</v>
      </c>
      <c r="C9" s="18" t="s">
        <v>9</v>
      </c>
      <c r="D9" s="19" t="s">
        <v>7</v>
      </c>
      <c r="E9" s="18" t="s">
        <v>8</v>
      </c>
      <c r="F9" s="20" t="s">
        <v>9</v>
      </c>
    </row>
    <row r="10" spans="1:7" s="16" customFormat="1" ht="21.95" customHeight="1">
      <c r="A10" s="21" t="s">
        <v>10</v>
      </c>
      <c r="B10" s="22">
        <f>SUM(B12)</f>
        <v>50976702.330000006</v>
      </c>
      <c r="C10" s="22">
        <v>40576608.189999998</v>
      </c>
      <c r="D10" s="23" t="s">
        <v>11</v>
      </c>
      <c r="E10" s="22">
        <f>SUM(E17)</f>
        <v>146313574.58000001</v>
      </c>
      <c r="F10" s="24">
        <v>119609228</v>
      </c>
    </row>
    <row r="11" spans="1:7" s="16" customFormat="1" ht="21.95" customHeight="1">
      <c r="A11" s="25"/>
      <c r="B11" s="26"/>
      <c r="C11" s="26"/>
      <c r="D11" s="27"/>
      <c r="E11" s="26"/>
      <c r="F11" s="28"/>
    </row>
    <row r="12" spans="1:7" s="16" customFormat="1" ht="21.95" customHeight="1">
      <c r="A12" s="29" t="s">
        <v>12</v>
      </c>
      <c r="B12" s="30">
        <f>B13+B17</f>
        <v>50976702.330000006</v>
      </c>
      <c r="C12" s="30">
        <v>40576608.189999998</v>
      </c>
      <c r="D12" s="31" t="s">
        <v>13</v>
      </c>
      <c r="E12" s="30">
        <f>SUM(E13:E15)</f>
        <v>0</v>
      </c>
      <c r="F12" s="32">
        <v>0</v>
      </c>
    </row>
    <row r="13" spans="1:7" s="16" customFormat="1" ht="21.95" customHeight="1">
      <c r="A13" s="33" t="s">
        <v>13</v>
      </c>
      <c r="B13" s="26">
        <f>SUM(B14:B16)</f>
        <v>0</v>
      </c>
      <c r="C13" s="26">
        <v>0</v>
      </c>
      <c r="D13" s="34" t="s">
        <v>14</v>
      </c>
      <c r="E13" s="26">
        <v>0</v>
      </c>
      <c r="F13" s="32">
        <v>0</v>
      </c>
    </row>
    <row r="14" spans="1:7" s="16" customFormat="1" ht="21.95" customHeight="1">
      <c r="A14" s="25" t="s">
        <v>14</v>
      </c>
      <c r="B14" s="26">
        <v>0</v>
      </c>
      <c r="C14" s="26">
        <v>0</v>
      </c>
      <c r="D14" s="34" t="s">
        <v>15</v>
      </c>
      <c r="E14" s="26">
        <v>0</v>
      </c>
      <c r="F14" s="35">
        <v>0</v>
      </c>
    </row>
    <row r="15" spans="1:7" s="16" customFormat="1" ht="21.95" customHeight="1">
      <c r="A15" s="25" t="s">
        <v>15</v>
      </c>
      <c r="B15" s="36">
        <v>0</v>
      </c>
      <c r="C15" s="26">
        <v>0</v>
      </c>
      <c r="D15" s="34" t="s">
        <v>16</v>
      </c>
      <c r="E15" s="26">
        <v>0</v>
      </c>
      <c r="F15" s="35">
        <v>0</v>
      </c>
    </row>
    <row r="16" spans="1:7" s="16" customFormat="1" ht="21.95" customHeight="1">
      <c r="A16" s="25" t="s">
        <v>16</v>
      </c>
      <c r="B16" s="26">
        <v>0</v>
      </c>
      <c r="C16" s="26">
        <v>0</v>
      </c>
      <c r="D16" s="38"/>
      <c r="E16" s="38"/>
    </row>
    <row r="17" spans="1:6" s="16" customFormat="1" ht="21.95" customHeight="1">
      <c r="A17" s="33" t="s">
        <v>17</v>
      </c>
      <c r="B17" s="26">
        <f>SUM(B18:B24)</f>
        <v>50976702.330000006</v>
      </c>
      <c r="C17" s="26">
        <v>40576608.189999998</v>
      </c>
      <c r="D17" s="31" t="s">
        <v>17</v>
      </c>
      <c r="E17" s="26">
        <f>SUM(E18:E24)</f>
        <v>146313574.58000001</v>
      </c>
      <c r="F17" s="35">
        <v>119609228</v>
      </c>
    </row>
    <row r="18" spans="1:6" s="16" customFormat="1" ht="21.95" customHeight="1">
      <c r="A18" s="25" t="s">
        <v>18</v>
      </c>
      <c r="B18" s="26">
        <v>0</v>
      </c>
      <c r="C18" s="26">
        <v>0</v>
      </c>
      <c r="D18" s="34" t="s">
        <v>18</v>
      </c>
      <c r="E18" s="26">
        <v>0</v>
      </c>
      <c r="F18" s="35">
        <v>0</v>
      </c>
    </row>
    <row r="19" spans="1:6" s="16" customFormat="1" ht="21.95" customHeight="1">
      <c r="A19" s="25" t="s">
        <v>19</v>
      </c>
      <c r="B19" s="26">
        <v>0</v>
      </c>
      <c r="C19" s="26">
        <v>0</v>
      </c>
      <c r="D19" s="34" t="s">
        <v>19</v>
      </c>
      <c r="E19" s="26">
        <v>0</v>
      </c>
      <c r="F19" s="35">
        <v>0</v>
      </c>
    </row>
    <row r="20" spans="1:6" s="16" customFormat="1" ht="21.95" customHeight="1">
      <c r="A20" s="25" t="s">
        <v>20</v>
      </c>
      <c r="B20" s="26">
        <v>0</v>
      </c>
      <c r="C20" s="26">
        <v>0</v>
      </c>
      <c r="D20" s="34" t="s">
        <v>20</v>
      </c>
      <c r="E20" s="26">
        <v>0</v>
      </c>
      <c r="F20" s="35">
        <v>0</v>
      </c>
    </row>
    <row r="21" spans="1:6" s="16" customFormat="1" ht="21.95" customHeight="1">
      <c r="A21" s="25" t="s">
        <v>21</v>
      </c>
      <c r="B21" s="26">
        <v>0</v>
      </c>
      <c r="C21" s="26">
        <v>0</v>
      </c>
      <c r="D21" s="34" t="s">
        <v>21</v>
      </c>
      <c r="E21" s="26">
        <v>0</v>
      </c>
      <c r="F21" s="35">
        <v>0</v>
      </c>
    </row>
    <row r="22" spans="1:6" s="16" customFormat="1" ht="21.95" customHeight="1">
      <c r="A22" s="25" t="s">
        <v>22</v>
      </c>
      <c r="B22" s="26">
        <v>0</v>
      </c>
      <c r="C22" s="26">
        <v>0</v>
      </c>
      <c r="D22" s="34" t="s">
        <v>22</v>
      </c>
      <c r="E22" s="26">
        <v>0</v>
      </c>
      <c r="F22" s="35">
        <v>0</v>
      </c>
    </row>
    <row r="23" spans="1:6" s="16" customFormat="1" ht="21.95" customHeight="1">
      <c r="A23" s="25" t="s">
        <v>23</v>
      </c>
      <c r="B23" s="26">
        <v>0</v>
      </c>
      <c r="C23" s="26">
        <v>0</v>
      </c>
      <c r="D23" s="34" t="s">
        <v>23</v>
      </c>
      <c r="E23" s="26">
        <v>0</v>
      </c>
      <c r="F23" s="35">
        <v>0</v>
      </c>
    </row>
    <row r="24" spans="1:6" s="16" customFormat="1" ht="21.95" customHeight="1">
      <c r="A24" s="25" t="s">
        <v>24</v>
      </c>
      <c r="B24" s="26">
        <f>'[1]ARRECADAÇÃO Financeiro FMLU'!I44</f>
        <v>50976702.330000006</v>
      </c>
      <c r="C24" s="26">
        <v>40576608.189999998</v>
      </c>
      <c r="D24" s="34" t="s">
        <v>24</v>
      </c>
      <c r="E24" s="26">
        <v>146313574.58000001</v>
      </c>
      <c r="F24" s="35">
        <v>119609228</v>
      </c>
    </row>
    <row r="25" spans="1:6" s="16" customFormat="1" ht="21.95" customHeight="1">
      <c r="A25" s="25"/>
      <c r="B25" s="26"/>
      <c r="C25" s="26"/>
      <c r="D25" s="27"/>
      <c r="E25" s="26"/>
      <c r="F25" s="28"/>
    </row>
    <row r="26" spans="1:6" s="16" customFormat="1" ht="21.95" customHeight="1">
      <c r="A26" s="21" t="s">
        <v>25</v>
      </c>
      <c r="B26" s="22">
        <f>B27+B30</f>
        <v>42612343.740000002</v>
      </c>
      <c r="C26" s="22">
        <v>0</v>
      </c>
      <c r="D26" s="23" t="s">
        <v>26</v>
      </c>
      <c r="E26" s="22">
        <f>E27+E30</f>
        <v>0</v>
      </c>
      <c r="F26" s="24">
        <v>0</v>
      </c>
    </row>
    <row r="27" spans="1:6" s="16" customFormat="1" ht="21.95" customHeight="1">
      <c r="A27" s="25" t="s">
        <v>27</v>
      </c>
      <c r="B27" s="39">
        <v>42612343.740000002</v>
      </c>
      <c r="C27" s="26">
        <v>0</v>
      </c>
      <c r="D27" s="34" t="s">
        <v>28</v>
      </c>
      <c r="E27" s="26">
        <v>0</v>
      </c>
      <c r="F27" s="35">
        <v>0</v>
      </c>
    </row>
    <row r="28" spans="1:6" s="16" customFormat="1" ht="21.95" customHeight="1">
      <c r="A28" s="25" t="s">
        <v>27</v>
      </c>
      <c r="B28" s="26">
        <v>0</v>
      </c>
      <c r="C28" s="26">
        <v>0</v>
      </c>
      <c r="D28" s="34" t="s">
        <v>29</v>
      </c>
      <c r="E28" s="26">
        <v>0</v>
      </c>
      <c r="F28" s="35">
        <v>0</v>
      </c>
    </row>
    <row r="29" spans="1:6" s="16" customFormat="1" ht="21.95" customHeight="1">
      <c r="A29" s="25" t="s">
        <v>29</v>
      </c>
      <c r="B29" s="26">
        <v>0</v>
      </c>
      <c r="C29" s="26">
        <v>0</v>
      </c>
      <c r="D29" s="34" t="s">
        <v>30</v>
      </c>
      <c r="E29" s="26">
        <v>0</v>
      </c>
      <c r="F29" s="35">
        <v>0</v>
      </c>
    </row>
    <row r="30" spans="1:6" s="16" customFormat="1" ht="21.95" customHeight="1">
      <c r="A30" s="25" t="s">
        <v>30</v>
      </c>
      <c r="B30" s="26">
        <v>0</v>
      </c>
      <c r="C30" s="26">
        <v>0</v>
      </c>
      <c r="D30" s="34"/>
      <c r="E30" s="26"/>
      <c r="F30" s="35"/>
    </row>
    <row r="31" spans="1:6" s="16" customFormat="1" ht="21.95" customHeight="1">
      <c r="A31" s="25"/>
      <c r="B31" s="26"/>
      <c r="C31" s="26"/>
      <c r="D31" s="34"/>
      <c r="E31" s="26"/>
      <c r="F31" s="35"/>
    </row>
    <row r="32" spans="1:6" s="16" customFormat="1" ht="21.95" customHeight="1">
      <c r="A32" s="21" t="s">
        <v>31</v>
      </c>
      <c r="B32" s="22">
        <f>SUM(B33:B35)</f>
        <v>94276032.969999999</v>
      </c>
      <c r="C32" s="22">
        <v>92084228.010000005</v>
      </c>
      <c r="D32" s="23" t="s">
        <v>32</v>
      </c>
      <c r="E32" s="22">
        <f>E33+E34+E35</f>
        <v>179031251.66</v>
      </c>
      <c r="F32" s="24">
        <v>21802552.5</v>
      </c>
    </row>
    <row r="33" spans="1:7" s="16" customFormat="1" ht="21.95" customHeight="1">
      <c r="A33" s="25" t="s">
        <v>33</v>
      </c>
      <c r="B33" s="26">
        <v>51428798.5</v>
      </c>
      <c r="C33" s="26">
        <v>86579228</v>
      </c>
      <c r="D33" s="34" t="s">
        <v>34</v>
      </c>
      <c r="E33" s="26">
        <v>59627676.710000001</v>
      </c>
      <c r="F33" s="35">
        <v>21802552.5</v>
      </c>
    </row>
    <row r="34" spans="1:7" s="16" customFormat="1" ht="21.95" customHeight="1">
      <c r="A34" s="25" t="s">
        <v>35</v>
      </c>
      <c r="B34" s="26">
        <v>0</v>
      </c>
      <c r="C34" s="26">
        <v>5505000.0099999998</v>
      </c>
      <c r="D34" s="34" t="s">
        <v>36</v>
      </c>
      <c r="E34" s="40">
        <v>73067524.200000003</v>
      </c>
      <c r="F34" s="35">
        <v>0</v>
      </c>
    </row>
    <row r="35" spans="1:7" s="16" customFormat="1" ht="21.95" customHeight="1">
      <c r="A35" s="25" t="s">
        <v>37</v>
      </c>
      <c r="B35" s="26">
        <v>42847234.469999999</v>
      </c>
      <c r="C35" s="26"/>
      <c r="D35" s="34" t="s">
        <v>37</v>
      </c>
      <c r="E35" s="26">
        <v>46336050.75</v>
      </c>
      <c r="F35" s="35"/>
    </row>
    <row r="36" spans="1:7" s="16" customFormat="1" ht="21.95" customHeight="1">
      <c r="A36" s="21" t="s">
        <v>38</v>
      </c>
      <c r="B36" s="41">
        <f>SUM(B38:B39)</f>
        <v>142712140.97</v>
      </c>
      <c r="C36" s="41">
        <v>21802552.5</v>
      </c>
      <c r="D36" s="23" t="s">
        <v>39</v>
      </c>
      <c r="E36" s="41">
        <f>SUM(E37:E39)</f>
        <v>5232393.7699999809</v>
      </c>
      <c r="F36" s="42">
        <v>13051608.199999999</v>
      </c>
    </row>
    <row r="37" spans="1:7" s="16" customFormat="1" ht="21.95" customHeight="1">
      <c r="A37" s="43"/>
      <c r="B37" s="26"/>
      <c r="C37" s="44"/>
      <c r="D37" s="45"/>
      <c r="E37" s="26"/>
      <c r="F37" s="44"/>
    </row>
    <row r="38" spans="1:7" s="16" customFormat="1" ht="21.95" customHeight="1">
      <c r="A38" s="46" t="s">
        <v>40</v>
      </c>
      <c r="B38" s="26">
        <v>142712140.97</v>
      </c>
      <c r="C38" s="44">
        <v>21802552.5</v>
      </c>
      <c r="D38" s="47" t="s">
        <v>40</v>
      </c>
      <c r="E38" s="26">
        <f>B41-E10-E32</f>
        <v>5232393.7699999809</v>
      </c>
      <c r="F38" s="44">
        <v>13051608.199999999</v>
      </c>
    </row>
    <row r="39" spans="1:7" s="16" customFormat="1" ht="21.95" customHeight="1">
      <c r="A39" s="46" t="s">
        <v>37</v>
      </c>
      <c r="B39" s="26">
        <v>0</v>
      </c>
      <c r="C39" s="44">
        <v>0</v>
      </c>
      <c r="D39" s="47" t="s">
        <v>37</v>
      </c>
      <c r="E39" s="26">
        <v>0</v>
      </c>
      <c r="F39" s="44">
        <v>0</v>
      </c>
    </row>
    <row r="40" spans="1:7" s="16" customFormat="1" ht="21.95" customHeight="1">
      <c r="A40" s="43"/>
      <c r="B40" s="26"/>
      <c r="C40" s="44"/>
      <c r="D40" s="48"/>
      <c r="E40" s="26"/>
      <c r="F40" s="44"/>
      <c r="G40" s="37"/>
    </row>
    <row r="41" spans="1:7" s="16" customFormat="1" ht="21.95" customHeight="1">
      <c r="A41" s="21" t="s">
        <v>41</v>
      </c>
      <c r="B41" s="41">
        <f>B10+B26+B32+B36</f>
        <v>330577220.00999999</v>
      </c>
      <c r="C41" s="41">
        <v>154463388.69999999</v>
      </c>
      <c r="D41" s="23" t="s">
        <v>42</v>
      </c>
      <c r="E41" s="41">
        <f>SUM(E36+E32+E26+E10)</f>
        <v>330577220.00999999</v>
      </c>
      <c r="F41" s="42">
        <v>154463388.69999999</v>
      </c>
      <c r="G41" s="37"/>
    </row>
    <row r="42" spans="1:7" ht="15" customHeight="1">
      <c r="E42" s="49"/>
    </row>
    <row r="43" spans="1:7" ht="15" customHeight="1">
      <c r="B43" s="50"/>
      <c r="C43" s="50"/>
      <c r="D43" s="3"/>
      <c r="E43" s="3"/>
      <c r="F43" s="50"/>
    </row>
    <row r="44" spans="1:7" ht="15" customHeight="1">
      <c r="D44" s="3"/>
    </row>
    <row r="45" spans="1:7" ht="15" customHeight="1">
      <c r="D45" s="3"/>
    </row>
    <row r="46" spans="1:7" ht="15" customHeight="1">
      <c r="D46" s="3"/>
    </row>
    <row r="47" spans="1:7" ht="15" customHeight="1">
      <c r="D47" s="3"/>
    </row>
    <row r="48" spans="1:7" ht="15" customHeight="1">
      <c r="D48" s="3"/>
    </row>
    <row r="49" spans="3:12" ht="15" customHeight="1">
      <c r="D49" s="3"/>
    </row>
    <row r="50" spans="3:12" ht="15" customHeight="1">
      <c r="D50" s="3"/>
    </row>
    <row r="51" spans="3:12" ht="15" customHeight="1">
      <c r="D51" s="3"/>
    </row>
    <row r="52" spans="3:12" ht="15" customHeight="1">
      <c r="D52" s="3"/>
    </row>
    <row r="53" spans="3:12" ht="15" customHeight="1">
      <c r="D53" s="3"/>
    </row>
    <row r="54" spans="3:12" ht="15" customHeight="1">
      <c r="D54" s="3"/>
    </row>
    <row r="55" spans="3:12" ht="15" customHeight="1">
      <c r="D55" s="3"/>
    </row>
    <row r="56" spans="3:12" ht="15" customHeight="1">
      <c r="D56" s="3"/>
    </row>
    <row r="57" spans="3:12" ht="15" customHeight="1">
      <c r="D57" s="3"/>
    </row>
    <row r="58" spans="3:12" ht="15" customHeight="1">
      <c r="D58" s="3"/>
    </row>
    <row r="59" spans="3:12" ht="15" customHeight="1">
      <c r="D59" s="3"/>
    </row>
    <row r="60" spans="3:12" ht="15" customHeight="1">
      <c r="D60" s="3"/>
    </row>
    <row r="61" spans="3:12" ht="15" customHeight="1">
      <c r="D61" s="3"/>
      <c r="L61" s="2" t="s">
        <v>43</v>
      </c>
    </row>
    <row r="62" spans="3:12" ht="15" customHeight="1">
      <c r="C62" s="51"/>
      <c r="D62" s="52"/>
      <c r="E62" s="53"/>
      <c r="F62" s="54"/>
    </row>
    <row r="63" spans="3:12" ht="15" customHeight="1">
      <c r="C63" s="10"/>
      <c r="D63" s="55"/>
      <c r="E63" s="56"/>
      <c r="F63" s="10"/>
    </row>
    <row r="64" spans="3:12" ht="15" customHeight="1">
      <c r="C64" s="10"/>
      <c r="E64" s="56"/>
      <c r="F64" s="10"/>
      <c r="H64" s="1"/>
    </row>
    <row r="65" spans="1:8" ht="15" customHeight="1">
      <c r="A65" s="53"/>
      <c r="D65" s="50"/>
      <c r="E65" s="49"/>
      <c r="H65" s="1"/>
    </row>
    <row r="66" spans="1:8" ht="15" customHeight="1">
      <c r="A66" s="56"/>
      <c r="D66" s="50"/>
      <c r="E66" s="50"/>
    </row>
    <row r="67" spans="1:8" ht="15" customHeight="1">
      <c r="A67" s="56"/>
      <c r="E67" s="50"/>
    </row>
    <row r="68" spans="1:8" ht="15" customHeight="1"/>
    <row r="69" spans="1:8" ht="15" customHeight="1"/>
    <row r="70" spans="1:8" ht="15" customHeight="1"/>
    <row r="71" spans="1:8" ht="15" customHeight="1"/>
    <row r="72" spans="1:8" ht="15" customHeight="1"/>
    <row r="73" spans="1:8" ht="15" customHeight="1"/>
    <row r="74" spans="1:8" ht="15" customHeight="1">
      <c r="B74" s="57"/>
    </row>
    <row r="75" spans="1:8" ht="15" customHeight="1">
      <c r="A75" s="51"/>
      <c r="B75" s="55"/>
    </row>
    <row r="76" spans="1:8" ht="15" customHeight="1">
      <c r="A76" s="10"/>
    </row>
    <row r="77" spans="1:8" ht="15" customHeight="1">
      <c r="A77" s="10"/>
    </row>
    <row r="78" spans="1:8" ht="15" customHeight="1"/>
    <row r="79" spans="1:8" ht="15" customHeight="1"/>
    <row r="80" spans="1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</sheetData>
  <mergeCells count="6">
    <mergeCell ref="A2:F2"/>
    <mergeCell ref="A3:F3"/>
    <mergeCell ref="A4:F4"/>
    <mergeCell ref="A5:F5"/>
    <mergeCell ref="A8:C8"/>
    <mergeCell ref="D8:F8"/>
  </mergeCells>
  <printOptions horizontalCentered="1"/>
  <pageMargins left="0.19685039370078741" right="0.19685039370078741" top="0.78740157480314965" bottom="0.43307086614173229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2020-09-09T15:18:15Z</dcterms:created>
  <dcterms:modified xsi:type="dcterms:W3CDTF">2020-09-09T15:20:35Z</dcterms:modified>
</cp:coreProperties>
</file>