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Agosto" sheetId="1" r:id="rId1"/>
  </sheets>
  <externalReferences>
    <externalReference r:id="rId2"/>
  </externalReferences>
  <definedNames>
    <definedName name="_xlnm.Print_Area" localSheetId="0">Agosto!$A$2:$F$49</definedName>
  </definedNames>
  <calcPr calcId="125725"/>
</workbook>
</file>

<file path=xl/calcChain.xml><?xml version="1.0" encoding="utf-8"?>
<calcChain xmlns="http://schemas.openxmlformats.org/spreadsheetml/2006/main">
  <c r="B26" i="1"/>
  <c r="B36"/>
  <c r="B32"/>
  <c r="E26"/>
  <c r="B24"/>
  <c r="B17" s="1"/>
  <c r="E32"/>
  <c r="E17"/>
  <c r="E10" s="1"/>
  <c r="B13"/>
  <c r="E12"/>
  <c r="B12" l="1"/>
  <c r="B10" s="1"/>
  <c r="B41" s="1"/>
  <c r="E38" s="1"/>
  <c r="E36" l="1"/>
  <c r="E41" s="1"/>
</calcChain>
</file>

<file path=xl/sharedStrings.xml><?xml version="1.0" encoding="utf-8"?>
<sst xmlns="http://schemas.openxmlformats.org/spreadsheetml/2006/main" count="67" uniqueCount="44">
  <si>
    <t>AUTORIDADE MUNICIPAL DE LIMPEZA URBANA</t>
  </si>
  <si>
    <t>Fundo Municipal de Limpeza Urbana/FMLU</t>
  </si>
  <si>
    <t xml:space="preserve">Balanço Financeiro </t>
  </si>
  <si>
    <t>Agosto/2017</t>
  </si>
  <si>
    <t>em R$</t>
  </si>
  <si>
    <t>INGRESSOS</t>
  </si>
  <si>
    <t>DISPÊNDIOS</t>
  </si>
  <si>
    <t xml:space="preserve">ESPECIFICAÇÃO </t>
  </si>
  <si>
    <t>Exercício Atual</t>
  </si>
  <si>
    <t>Exercício Anterior</t>
  </si>
  <si>
    <t>RECEITA ORÇAMENTÁRIA (I)</t>
  </si>
  <si>
    <t>DESPESA ORÇAMENTÁRIA (VI)</t>
  </si>
  <si>
    <t>RECEITAS CORRENTES - AMLURB</t>
  </si>
  <si>
    <t>ORDINÁRIA</t>
  </si>
  <si>
    <t>TESOURO MUNICIPAL</t>
  </si>
  <si>
    <t>RECURSOS PRÓPRIOS DA ADMINISTRAÇÃO INDIRETA</t>
  </si>
  <si>
    <t>RECURSOS PRÓPRIOS DA EMPRESA DEPENDENTE VINCULADA</t>
  </si>
  <si>
    <t xml:space="preserve">  </t>
  </si>
  <si>
    <t>VINCULADA</t>
  </si>
  <si>
    <t>OPERAÇÃO DE CRÉDITO</t>
  </si>
  <si>
    <t>TRANSFÊNCIAS FEDERAIS</t>
  </si>
  <si>
    <t>TRANSFÊNCIAS ESTADUAIS</t>
  </si>
  <si>
    <t>FUNDO CONSTITUCIONAL DE EDUCAÇÃO</t>
  </si>
  <si>
    <t>OUTRAS FONTES</t>
  </si>
  <si>
    <t>RECEITA CONDICIONADA</t>
  </si>
  <si>
    <t>TESOURO MUNICIPAL - RECURSOS VINCULADOS</t>
  </si>
  <si>
    <t>TRANSFERÊNCIAS FINANCEIRAS RECEBIDAS (II)</t>
  </si>
  <si>
    <t>TRANSFERÊNCIAS FINANCEIRAS CONCEDIDAS (VII)</t>
  </si>
  <si>
    <t>PARA EXECUÇÃO ORÇAMENTÁRIA</t>
  </si>
  <si>
    <t>INDEPENDENTES DA EXECUÇÃO ORÇAMENTÁRIA</t>
  </si>
  <si>
    <t>PARA APORTE DE RECURSOS PARA O RPPS</t>
  </si>
  <si>
    <t>PARA APORTE DE RECURSOS PARA O RGPS</t>
  </si>
  <si>
    <t>RECEBIMENTOS EXTRAORÇAMENTÁRIOS (III)</t>
  </si>
  <si>
    <t>PAGAMENTOS EXTRAORÇAMENTÁRIOS (VIII)</t>
  </si>
  <si>
    <t>EMPENHOS NÃO LIQUIDADOS A PAGAR</t>
  </si>
  <si>
    <t>PAGAMENTOS DE RESTOS A PAGAR NÃO PROCESSADOS</t>
  </si>
  <si>
    <t>EMPENHOS LIQUIDADOS A PAGAR</t>
  </si>
  <si>
    <t>PAGAMENTOS DE RESTOS A PAGAR PROCESSADOS</t>
  </si>
  <si>
    <t>DEPÓSITOS RESTITUÍVEIS E VALORES VINCULADOS</t>
  </si>
  <si>
    <t>SALDO DO EXERCÍCIO ANTERIOR (IV)</t>
  </si>
  <si>
    <t>SALDO PARA O MÊS SEGUINTE (IX)</t>
  </si>
  <si>
    <t>CAIXA E EQUIVALENTES DE CAIXA</t>
  </si>
  <si>
    <t>TOTAL (V) = (I+II+III+IV)</t>
  </si>
  <si>
    <t>TOTAL (X) = (VI+VII+VIII+IX)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</si>
</sst>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53">
    <xf numFmtId="0" fontId="0" fillId="0" borderId="0" xfId="0"/>
    <xf numFmtId="0" fontId="2" fillId="0" borderId="0" xfId="2" applyAlignment="1">
      <alignment horizontal="left" vertical="top"/>
    </xf>
    <xf numFmtId="0" fontId="2" fillId="0" borderId="0" xfId="2">
      <alignment vertical="top"/>
    </xf>
    <xf numFmtId="43" fontId="2" fillId="0" borderId="0" xfId="1" applyFont="1" applyAlignment="1">
      <alignment vertical="top"/>
    </xf>
    <xf numFmtId="0" fontId="3" fillId="0" borderId="0" xfId="0" applyFont="1" applyBorder="1" applyAlignment="1"/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43" fontId="4" fillId="0" borderId="0" xfId="1" applyFont="1" applyAlignment="1">
      <alignment vertical="top"/>
    </xf>
    <xf numFmtId="0" fontId="5" fillId="0" borderId="0" xfId="2" applyFont="1" applyAlignment="1">
      <alignment horizontal="center" vertical="top" readingOrder="1"/>
    </xf>
    <xf numFmtId="0" fontId="6" fillId="0" borderId="0" xfId="2" applyFont="1" applyAlignment="1">
      <alignment horizontal="right" vertical="top" readingOrder="1"/>
    </xf>
    <xf numFmtId="49" fontId="5" fillId="0" borderId="0" xfId="2" applyNumberFormat="1" applyFont="1" applyAlignment="1">
      <alignment horizontal="center" vertical="top"/>
    </xf>
    <xf numFmtId="0" fontId="7" fillId="0" borderId="0" xfId="2" applyFont="1" applyAlignment="1">
      <alignment vertical="top" readingOrder="1"/>
    </xf>
    <xf numFmtId="43" fontId="7" fillId="0" borderId="0" xfId="1" applyFont="1" applyAlignment="1">
      <alignment vertical="top" readingOrder="1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 vertical="top" readingOrder="1"/>
    </xf>
    <xf numFmtId="43" fontId="7" fillId="0" borderId="0" xfId="1" applyFont="1" applyAlignment="1">
      <alignment horizontal="center" vertical="top" readingOrder="1"/>
    </xf>
    <xf numFmtId="0" fontId="8" fillId="2" borderId="1" xfId="2" applyFont="1" applyFill="1" applyBorder="1" applyAlignment="1">
      <alignment horizontal="center" vertical="top"/>
    </xf>
    <xf numFmtId="0" fontId="8" fillId="2" borderId="2" xfId="2" applyFont="1" applyFill="1" applyBorder="1" applyAlignment="1">
      <alignment horizontal="center" vertical="top"/>
    </xf>
    <xf numFmtId="0" fontId="8" fillId="2" borderId="3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center" vertical="center" wrapText="1" readingOrder="1"/>
    </xf>
    <xf numFmtId="0" fontId="9" fillId="2" borderId="5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center" vertical="center" wrapText="1" readingOrder="1"/>
    </xf>
    <xf numFmtId="0" fontId="9" fillId="2" borderId="4" xfId="2" applyFont="1" applyFill="1" applyBorder="1" applyAlignment="1">
      <alignment horizontal="left" vertical="top"/>
    </xf>
    <xf numFmtId="43" fontId="9" fillId="2" borderId="5" xfId="1" applyFont="1" applyFill="1" applyBorder="1" applyAlignment="1">
      <alignment horizontal="center" vertical="top" readingOrder="1"/>
    </xf>
    <xf numFmtId="0" fontId="9" fillId="2" borderId="5" xfId="2" applyFont="1" applyFill="1" applyBorder="1" applyAlignment="1">
      <alignment horizontal="left" vertical="top"/>
    </xf>
    <xf numFmtId="43" fontId="9" fillId="2" borderId="6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left" vertical="top" indent="1"/>
    </xf>
    <xf numFmtId="43" fontId="2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>
      <alignment vertical="top"/>
    </xf>
    <xf numFmtId="0" fontId="9" fillId="0" borderId="7" xfId="2" applyFont="1" applyFill="1" applyBorder="1" applyAlignment="1">
      <alignment horizontal="justify" vertical="top"/>
    </xf>
    <xf numFmtId="43" fontId="9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justify" vertical="top"/>
    </xf>
    <xf numFmtId="43" fontId="9" fillId="0" borderId="9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justify" vertical="top"/>
    </xf>
    <xf numFmtId="0" fontId="2" fillId="0" borderId="8" xfId="2" applyFont="1" applyFill="1" applyBorder="1" applyAlignment="1">
      <alignment horizontal="left" vertical="top" indent="1"/>
    </xf>
    <xf numFmtId="43" fontId="2" fillId="0" borderId="9" xfId="1" applyFont="1" applyFill="1" applyBorder="1" applyAlignment="1">
      <alignment horizontal="center" vertical="top" readingOrder="1"/>
    </xf>
    <xf numFmtId="43" fontId="2" fillId="0" borderId="0" xfId="1" applyFont="1" applyBorder="1" applyAlignment="1">
      <alignment vertical="top"/>
    </xf>
    <xf numFmtId="0" fontId="2" fillId="0" borderId="8" xfId="2" applyBorder="1">
      <alignment vertical="top"/>
    </xf>
    <xf numFmtId="43" fontId="2" fillId="0" borderId="0" xfId="1" applyFont="1" applyFill="1" applyBorder="1" applyAlignment="1"/>
    <xf numFmtId="43" fontId="9" fillId="2" borderId="5" xfId="1" applyFont="1" applyFill="1" applyBorder="1" applyAlignment="1">
      <alignment vertical="top"/>
    </xf>
    <xf numFmtId="43" fontId="9" fillId="2" borderId="6" xfId="1" applyFont="1" applyFill="1" applyBorder="1" applyAlignment="1">
      <alignment vertical="top"/>
    </xf>
    <xf numFmtId="43" fontId="0" fillId="0" borderId="0" xfId="1" applyFont="1" applyAlignment="1">
      <alignment vertical="top"/>
    </xf>
    <xf numFmtId="2" fontId="10" fillId="0" borderId="0" xfId="0" applyNumberFormat="1" applyFont="1" applyBorder="1"/>
    <xf numFmtId="2" fontId="10" fillId="0" borderId="10" xfId="0" applyNumberFormat="1" applyFont="1" applyBorder="1"/>
    <xf numFmtId="43" fontId="2" fillId="0" borderId="9" xfId="1" applyFont="1" applyBorder="1" applyAlignment="1">
      <alignment vertical="top"/>
    </xf>
    <xf numFmtId="0" fontId="2" fillId="0" borderId="7" xfId="2" applyFont="1" applyBorder="1" applyAlignment="1">
      <alignment horizontal="left" vertical="top" indent="1"/>
    </xf>
    <xf numFmtId="0" fontId="2" fillId="0" borderId="8" xfId="2" applyFont="1" applyBorder="1" applyAlignment="1">
      <alignment horizontal="left" vertical="top" indent="1"/>
    </xf>
    <xf numFmtId="2" fontId="10" fillId="0" borderId="8" xfId="0" applyNumberFormat="1" applyFont="1" applyBorder="1"/>
    <xf numFmtId="4" fontId="2" fillId="0" borderId="0" xfId="2" applyNumberFormat="1">
      <alignment vertical="top"/>
    </xf>
    <xf numFmtId="43" fontId="2" fillId="0" borderId="0" xfId="2" applyNumberFormat="1">
      <alignment vertical="top"/>
    </xf>
    <xf numFmtId="43" fontId="2" fillId="0" borderId="0" xfId="2" applyNumberFormat="1" applyFill="1">
      <alignment vertical="top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1016001</xdr:colOff>
      <xdr:row>2</xdr:row>
      <xdr:rowOff>1</xdr:rowOff>
    </xdr:from>
    <xdr:to>
      <xdr:col>0</xdr:col>
      <xdr:colOff>1587501</xdr:colOff>
      <xdr:row>5</xdr:row>
      <xdr:rowOff>1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1" y="419101"/>
          <a:ext cx="5715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46</xdr:row>
      <xdr:rowOff>0</xdr:rowOff>
    </xdr:from>
    <xdr:ext cx="2876550" cy="781050"/>
    <xdr:sp macro="" textlink="">
      <xdr:nvSpPr>
        <xdr:cNvPr id="3" name="CaixaDeTexto 2"/>
        <xdr:cNvSpPr txBox="1"/>
      </xdr:nvSpPr>
      <xdr:spPr>
        <a:xfrm>
          <a:off x="0" y="9048750"/>
          <a:ext cx="2876550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Paulo César Martins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Coordenador I </a:t>
          </a:r>
          <a:r>
            <a:rPr lang="pt-BR" sz="1200"/>
            <a:t> </a:t>
          </a:r>
          <a:endParaRPr lang="pt-BR" sz="12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CRC288022/0-2</a:t>
          </a:r>
          <a:r>
            <a:rPr lang="pt-BR" sz="1200"/>
            <a:t> </a:t>
          </a:r>
        </a:p>
      </xdr:txBody>
    </xdr:sp>
    <xdr:clientData/>
  </xdr:oneCellAnchor>
  <xdr:oneCellAnchor>
    <xdr:from>
      <xdr:col>3</xdr:col>
      <xdr:colOff>3581400</xdr:colOff>
      <xdr:row>46</xdr:row>
      <xdr:rowOff>0</xdr:rowOff>
    </xdr:from>
    <xdr:ext cx="2438400" cy="723900"/>
    <xdr:sp macro="" textlink="">
      <xdr:nvSpPr>
        <xdr:cNvPr id="4" name="CaixaDeTexto 3"/>
        <xdr:cNvSpPr txBox="1"/>
      </xdr:nvSpPr>
      <xdr:spPr>
        <a:xfrm>
          <a:off x="9801225" y="9048750"/>
          <a:ext cx="24384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Edson</a:t>
          </a:r>
          <a:r>
            <a:rPr lang="pt-BR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Tomaz de Lima Filho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Presidente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AMLURB</a:t>
          </a:r>
          <a:r>
            <a:rPr lang="pt-BR" sz="1200"/>
            <a:t> </a:t>
          </a:r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2886075" cy="685800"/>
    <xdr:sp macro="" textlink="">
      <xdr:nvSpPr>
        <xdr:cNvPr id="5" name="CaixaDeTexto 4"/>
        <xdr:cNvSpPr txBox="1"/>
      </xdr:nvSpPr>
      <xdr:spPr>
        <a:xfrm>
          <a:off x="5172075" y="9048750"/>
          <a:ext cx="2886075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>
              <a:latin typeface="+mn-lt"/>
              <a:cs typeface="Arial" pitchFamily="34" charset="0"/>
            </a:rPr>
            <a:t>Marlene</a:t>
          </a:r>
          <a:r>
            <a:rPr lang="pt-BR" sz="1400" b="1" baseline="0">
              <a:latin typeface="+mn-lt"/>
              <a:cs typeface="Arial" pitchFamily="34" charset="0"/>
            </a:rPr>
            <a:t> Fabris</a:t>
          </a:r>
          <a:endParaRPr lang="pt-BR" sz="1400" b="1">
            <a:latin typeface="+mn-lt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Arial" pitchFamily="34" charset="0"/>
            </a:rPr>
            <a:t>Diretora</a:t>
          </a:r>
          <a:r>
            <a:rPr lang="pt-BR" sz="1200" b="0" i="0" u="none" strike="noStrike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rPr>
            <a:t> Adminsitrativa e Financeira</a:t>
          </a:r>
          <a:endParaRPr lang="pt-BR" sz="1200">
            <a:latin typeface="+mn-lt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Arial" pitchFamily="34" charset="0"/>
            </a:rPr>
            <a:t>RG  4123314-1</a:t>
          </a:r>
          <a:endParaRPr lang="pt-BR" sz="1200">
            <a:latin typeface="+mn-lt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7/Balan&#231;o%20Financeiro%20%20POR%20FONTE%20-%20%20PCASP%20-%20%20%20%20%202017%20-%20COM%20AS%20RECEITAS%20DA%20%20AMLUR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ário"/>
      <sheetName val="razão"/>
      <sheetName val="Transferências"/>
      <sheetName val="ARRECADAÇÃO Financeiro FMLU"/>
      <sheetName val="Janeiro"/>
      <sheetName val="Fevereiro"/>
      <sheetName val="Março"/>
      <sheetName val="Abril "/>
      <sheetName val="Maio "/>
      <sheetName val="Junho"/>
      <sheetName val="Julho"/>
      <sheetName val="Agosto"/>
      <sheetName val="Setembro"/>
      <sheetName val="Outubro"/>
      <sheetName val="Novembro"/>
      <sheetName val="Dezembro"/>
      <sheetName val="ARRECADAÇÃO (2)"/>
      <sheetName val="Plan1"/>
    </sheetNames>
    <sheetDataSet>
      <sheetData sheetId="0"/>
      <sheetData sheetId="1"/>
      <sheetData sheetId="2"/>
      <sheetData sheetId="3">
        <row r="44">
          <cell r="J44">
            <v>58561965.450000003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22" zoomScaleNormal="100" workbookViewId="0">
      <selection activeCell="E53" sqref="E53"/>
    </sheetView>
  </sheetViews>
  <sheetFormatPr defaultColWidth="6.85546875" defaultRowHeight="20.25" customHeight="1"/>
  <cols>
    <col min="1" max="1" width="61.85546875" style="1" customWidth="1"/>
    <col min="2" max="3" width="15.7109375" style="2" customWidth="1"/>
    <col min="4" max="4" width="61.85546875" style="2" customWidth="1"/>
    <col min="5" max="6" width="15.7109375" style="2" customWidth="1"/>
    <col min="7" max="9" width="6.85546875" style="2" customWidth="1"/>
    <col min="10" max="10" width="15" style="3" bestFit="1" customWidth="1"/>
    <col min="11" max="15" width="6.85546875" style="2"/>
    <col min="16" max="16" width="14" style="2" bestFit="1" customWidth="1"/>
    <col min="17" max="17" width="12.85546875" style="2" bestFit="1" customWidth="1"/>
    <col min="18" max="249" width="6.85546875" style="2"/>
    <col min="250" max="250" width="46.85546875" style="2" customWidth="1"/>
    <col min="251" max="251" width="17.7109375" style="2" customWidth="1"/>
    <col min="252" max="252" width="13.7109375" style="2" customWidth="1"/>
    <col min="253" max="253" width="48.140625" style="2" bestFit="1" customWidth="1"/>
    <col min="254" max="254" width="17.7109375" style="2" customWidth="1"/>
    <col min="255" max="255" width="13.7109375" style="2" customWidth="1"/>
    <col min="256" max="256" width="6.85546875" style="2" customWidth="1"/>
    <col min="257" max="257" width="14.5703125" style="2" bestFit="1" customWidth="1"/>
    <col min="258" max="258" width="3.7109375" style="2" customWidth="1"/>
    <col min="259" max="265" width="6.85546875" style="2" customWidth="1"/>
    <col min="266" max="266" width="14.5703125" style="2" bestFit="1" customWidth="1"/>
    <col min="267" max="271" width="6.85546875" style="2"/>
    <col min="272" max="272" width="14" style="2" bestFit="1" customWidth="1"/>
    <col min="273" max="273" width="12.85546875" style="2" bestFit="1" customWidth="1"/>
    <col min="274" max="505" width="6.85546875" style="2"/>
    <col min="506" max="506" width="46.85546875" style="2" customWidth="1"/>
    <col min="507" max="507" width="17.7109375" style="2" customWidth="1"/>
    <col min="508" max="508" width="13.7109375" style="2" customWidth="1"/>
    <col min="509" max="509" width="48.140625" style="2" bestFit="1" customWidth="1"/>
    <col min="510" max="510" width="17.7109375" style="2" customWidth="1"/>
    <col min="511" max="511" width="13.7109375" style="2" customWidth="1"/>
    <col min="512" max="512" width="6.85546875" style="2" customWidth="1"/>
    <col min="513" max="513" width="14.5703125" style="2" bestFit="1" customWidth="1"/>
    <col min="514" max="514" width="3.7109375" style="2" customWidth="1"/>
    <col min="515" max="521" width="6.85546875" style="2" customWidth="1"/>
    <col min="522" max="522" width="14.5703125" style="2" bestFit="1" customWidth="1"/>
    <col min="523" max="527" width="6.85546875" style="2"/>
    <col min="528" max="528" width="14" style="2" bestFit="1" customWidth="1"/>
    <col min="529" max="529" width="12.85546875" style="2" bestFit="1" customWidth="1"/>
    <col min="530" max="761" width="6.85546875" style="2"/>
    <col min="762" max="762" width="46.85546875" style="2" customWidth="1"/>
    <col min="763" max="763" width="17.7109375" style="2" customWidth="1"/>
    <col min="764" max="764" width="13.7109375" style="2" customWidth="1"/>
    <col min="765" max="765" width="48.140625" style="2" bestFit="1" customWidth="1"/>
    <col min="766" max="766" width="17.7109375" style="2" customWidth="1"/>
    <col min="767" max="767" width="13.7109375" style="2" customWidth="1"/>
    <col min="768" max="768" width="6.85546875" style="2" customWidth="1"/>
    <col min="769" max="769" width="14.5703125" style="2" bestFit="1" customWidth="1"/>
    <col min="770" max="770" width="3.7109375" style="2" customWidth="1"/>
    <col min="771" max="777" width="6.85546875" style="2" customWidth="1"/>
    <col min="778" max="778" width="14.5703125" style="2" bestFit="1" customWidth="1"/>
    <col min="779" max="783" width="6.85546875" style="2"/>
    <col min="784" max="784" width="14" style="2" bestFit="1" customWidth="1"/>
    <col min="785" max="785" width="12.85546875" style="2" bestFit="1" customWidth="1"/>
    <col min="786" max="1017" width="6.85546875" style="2"/>
    <col min="1018" max="1018" width="46.85546875" style="2" customWidth="1"/>
    <col min="1019" max="1019" width="17.7109375" style="2" customWidth="1"/>
    <col min="1020" max="1020" width="13.7109375" style="2" customWidth="1"/>
    <col min="1021" max="1021" width="48.140625" style="2" bestFit="1" customWidth="1"/>
    <col min="1022" max="1022" width="17.7109375" style="2" customWidth="1"/>
    <col min="1023" max="1023" width="13.7109375" style="2" customWidth="1"/>
    <col min="1024" max="1024" width="6.85546875" style="2" customWidth="1"/>
    <col min="1025" max="1025" width="14.5703125" style="2" bestFit="1" customWidth="1"/>
    <col min="1026" max="1026" width="3.7109375" style="2" customWidth="1"/>
    <col min="1027" max="1033" width="6.85546875" style="2" customWidth="1"/>
    <col min="1034" max="1034" width="14.5703125" style="2" bestFit="1" customWidth="1"/>
    <col min="1035" max="1039" width="6.85546875" style="2"/>
    <col min="1040" max="1040" width="14" style="2" bestFit="1" customWidth="1"/>
    <col min="1041" max="1041" width="12.85546875" style="2" bestFit="1" customWidth="1"/>
    <col min="1042" max="1273" width="6.85546875" style="2"/>
    <col min="1274" max="1274" width="46.85546875" style="2" customWidth="1"/>
    <col min="1275" max="1275" width="17.7109375" style="2" customWidth="1"/>
    <col min="1276" max="1276" width="13.7109375" style="2" customWidth="1"/>
    <col min="1277" max="1277" width="48.140625" style="2" bestFit="1" customWidth="1"/>
    <col min="1278" max="1278" width="17.7109375" style="2" customWidth="1"/>
    <col min="1279" max="1279" width="13.7109375" style="2" customWidth="1"/>
    <col min="1280" max="1280" width="6.85546875" style="2" customWidth="1"/>
    <col min="1281" max="1281" width="14.5703125" style="2" bestFit="1" customWidth="1"/>
    <col min="1282" max="1282" width="3.7109375" style="2" customWidth="1"/>
    <col min="1283" max="1289" width="6.85546875" style="2" customWidth="1"/>
    <col min="1290" max="1290" width="14.5703125" style="2" bestFit="1" customWidth="1"/>
    <col min="1291" max="1295" width="6.85546875" style="2"/>
    <col min="1296" max="1296" width="14" style="2" bestFit="1" customWidth="1"/>
    <col min="1297" max="1297" width="12.85546875" style="2" bestFit="1" customWidth="1"/>
    <col min="1298" max="1529" width="6.85546875" style="2"/>
    <col min="1530" max="1530" width="46.85546875" style="2" customWidth="1"/>
    <col min="1531" max="1531" width="17.7109375" style="2" customWidth="1"/>
    <col min="1532" max="1532" width="13.7109375" style="2" customWidth="1"/>
    <col min="1533" max="1533" width="48.140625" style="2" bestFit="1" customWidth="1"/>
    <col min="1534" max="1534" width="17.7109375" style="2" customWidth="1"/>
    <col min="1535" max="1535" width="13.7109375" style="2" customWidth="1"/>
    <col min="1536" max="1536" width="6.85546875" style="2" customWidth="1"/>
    <col min="1537" max="1537" width="14.5703125" style="2" bestFit="1" customWidth="1"/>
    <col min="1538" max="1538" width="3.7109375" style="2" customWidth="1"/>
    <col min="1539" max="1545" width="6.85546875" style="2" customWidth="1"/>
    <col min="1546" max="1546" width="14.5703125" style="2" bestFit="1" customWidth="1"/>
    <col min="1547" max="1551" width="6.85546875" style="2"/>
    <col min="1552" max="1552" width="14" style="2" bestFit="1" customWidth="1"/>
    <col min="1553" max="1553" width="12.85546875" style="2" bestFit="1" customWidth="1"/>
    <col min="1554" max="1785" width="6.85546875" style="2"/>
    <col min="1786" max="1786" width="46.85546875" style="2" customWidth="1"/>
    <col min="1787" max="1787" width="17.7109375" style="2" customWidth="1"/>
    <col min="1788" max="1788" width="13.7109375" style="2" customWidth="1"/>
    <col min="1789" max="1789" width="48.140625" style="2" bestFit="1" customWidth="1"/>
    <col min="1790" max="1790" width="17.7109375" style="2" customWidth="1"/>
    <col min="1791" max="1791" width="13.7109375" style="2" customWidth="1"/>
    <col min="1792" max="1792" width="6.85546875" style="2" customWidth="1"/>
    <col min="1793" max="1793" width="14.5703125" style="2" bestFit="1" customWidth="1"/>
    <col min="1794" max="1794" width="3.7109375" style="2" customWidth="1"/>
    <col min="1795" max="1801" width="6.85546875" style="2" customWidth="1"/>
    <col min="1802" max="1802" width="14.5703125" style="2" bestFit="1" customWidth="1"/>
    <col min="1803" max="1807" width="6.85546875" style="2"/>
    <col min="1808" max="1808" width="14" style="2" bestFit="1" customWidth="1"/>
    <col min="1809" max="1809" width="12.85546875" style="2" bestFit="1" customWidth="1"/>
    <col min="1810" max="2041" width="6.85546875" style="2"/>
    <col min="2042" max="2042" width="46.85546875" style="2" customWidth="1"/>
    <col min="2043" max="2043" width="17.7109375" style="2" customWidth="1"/>
    <col min="2044" max="2044" width="13.7109375" style="2" customWidth="1"/>
    <col min="2045" max="2045" width="48.140625" style="2" bestFit="1" customWidth="1"/>
    <col min="2046" max="2046" width="17.7109375" style="2" customWidth="1"/>
    <col min="2047" max="2047" width="13.7109375" style="2" customWidth="1"/>
    <col min="2048" max="2048" width="6.85546875" style="2" customWidth="1"/>
    <col min="2049" max="2049" width="14.5703125" style="2" bestFit="1" customWidth="1"/>
    <col min="2050" max="2050" width="3.7109375" style="2" customWidth="1"/>
    <col min="2051" max="2057" width="6.85546875" style="2" customWidth="1"/>
    <col min="2058" max="2058" width="14.5703125" style="2" bestFit="1" customWidth="1"/>
    <col min="2059" max="2063" width="6.85546875" style="2"/>
    <col min="2064" max="2064" width="14" style="2" bestFit="1" customWidth="1"/>
    <col min="2065" max="2065" width="12.85546875" style="2" bestFit="1" customWidth="1"/>
    <col min="2066" max="2297" width="6.85546875" style="2"/>
    <col min="2298" max="2298" width="46.85546875" style="2" customWidth="1"/>
    <col min="2299" max="2299" width="17.7109375" style="2" customWidth="1"/>
    <col min="2300" max="2300" width="13.7109375" style="2" customWidth="1"/>
    <col min="2301" max="2301" width="48.140625" style="2" bestFit="1" customWidth="1"/>
    <col min="2302" max="2302" width="17.7109375" style="2" customWidth="1"/>
    <col min="2303" max="2303" width="13.7109375" style="2" customWidth="1"/>
    <col min="2304" max="2304" width="6.85546875" style="2" customWidth="1"/>
    <col min="2305" max="2305" width="14.5703125" style="2" bestFit="1" customWidth="1"/>
    <col min="2306" max="2306" width="3.7109375" style="2" customWidth="1"/>
    <col min="2307" max="2313" width="6.85546875" style="2" customWidth="1"/>
    <col min="2314" max="2314" width="14.5703125" style="2" bestFit="1" customWidth="1"/>
    <col min="2315" max="2319" width="6.85546875" style="2"/>
    <col min="2320" max="2320" width="14" style="2" bestFit="1" customWidth="1"/>
    <col min="2321" max="2321" width="12.85546875" style="2" bestFit="1" customWidth="1"/>
    <col min="2322" max="2553" width="6.85546875" style="2"/>
    <col min="2554" max="2554" width="46.85546875" style="2" customWidth="1"/>
    <col min="2555" max="2555" width="17.7109375" style="2" customWidth="1"/>
    <col min="2556" max="2556" width="13.7109375" style="2" customWidth="1"/>
    <col min="2557" max="2557" width="48.140625" style="2" bestFit="1" customWidth="1"/>
    <col min="2558" max="2558" width="17.7109375" style="2" customWidth="1"/>
    <col min="2559" max="2559" width="13.7109375" style="2" customWidth="1"/>
    <col min="2560" max="2560" width="6.85546875" style="2" customWidth="1"/>
    <col min="2561" max="2561" width="14.5703125" style="2" bestFit="1" customWidth="1"/>
    <col min="2562" max="2562" width="3.7109375" style="2" customWidth="1"/>
    <col min="2563" max="2569" width="6.85546875" style="2" customWidth="1"/>
    <col min="2570" max="2570" width="14.5703125" style="2" bestFit="1" customWidth="1"/>
    <col min="2571" max="2575" width="6.85546875" style="2"/>
    <col min="2576" max="2576" width="14" style="2" bestFit="1" customWidth="1"/>
    <col min="2577" max="2577" width="12.85546875" style="2" bestFit="1" customWidth="1"/>
    <col min="2578" max="2809" width="6.85546875" style="2"/>
    <col min="2810" max="2810" width="46.85546875" style="2" customWidth="1"/>
    <col min="2811" max="2811" width="17.7109375" style="2" customWidth="1"/>
    <col min="2812" max="2812" width="13.7109375" style="2" customWidth="1"/>
    <col min="2813" max="2813" width="48.140625" style="2" bestFit="1" customWidth="1"/>
    <col min="2814" max="2814" width="17.7109375" style="2" customWidth="1"/>
    <col min="2815" max="2815" width="13.7109375" style="2" customWidth="1"/>
    <col min="2816" max="2816" width="6.85546875" style="2" customWidth="1"/>
    <col min="2817" max="2817" width="14.5703125" style="2" bestFit="1" customWidth="1"/>
    <col min="2818" max="2818" width="3.7109375" style="2" customWidth="1"/>
    <col min="2819" max="2825" width="6.85546875" style="2" customWidth="1"/>
    <col min="2826" max="2826" width="14.5703125" style="2" bestFit="1" customWidth="1"/>
    <col min="2827" max="2831" width="6.85546875" style="2"/>
    <col min="2832" max="2832" width="14" style="2" bestFit="1" customWidth="1"/>
    <col min="2833" max="2833" width="12.85546875" style="2" bestFit="1" customWidth="1"/>
    <col min="2834" max="3065" width="6.85546875" style="2"/>
    <col min="3066" max="3066" width="46.85546875" style="2" customWidth="1"/>
    <col min="3067" max="3067" width="17.7109375" style="2" customWidth="1"/>
    <col min="3068" max="3068" width="13.7109375" style="2" customWidth="1"/>
    <col min="3069" max="3069" width="48.140625" style="2" bestFit="1" customWidth="1"/>
    <col min="3070" max="3070" width="17.7109375" style="2" customWidth="1"/>
    <col min="3071" max="3071" width="13.7109375" style="2" customWidth="1"/>
    <col min="3072" max="3072" width="6.85546875" style="2" customWidth="1"/>
    <col min="3073" max="3073" width="14.5703125" style="2" bestFit="1" customWidth="1"/>
    <col min="3074" max="3074" width="3.7109375" style="2" customWidth="1"/>
    <col min="3075" max="3081" width="6.85546875" style="2" customWidth="1"/>
    <col min="3082" max="3082" width="14.5703125" style="2" bestFit="1" customWidth="1"/>
    <col min="3083" max="3087" width="6.85546875" style="2"/>
    <col min="3088" max="3088" width="14" style="2" bestFit="1" customWidth="1"/>
    <col min="3089" max="3089" width="12.85546875" style="2" bestFit="1" customWidth="1"/>
    <col min="3090" max="3321" width="6.85546875" style="2"/>
    <col min="3322" max="3322" width="46.85546875" style="2" customWidth="1"/>
    <col min="3323" max="3323" width="17.7109375" style="2" customWidth="1"/>
    <col min="3324" max="3324" width="13.7109375" style="2" customWidth="1"/>
    <col min="3325" max="3325" width="48.140625" style="2" bestFit="1" customWidth="1"/>
    <col min="3326" max="3326" width="17.7109375" style="2" customWidth="1"/>
    <col min="3327" max="3327" width="13.7109375" style="2" customWidth="1"/>
    <col min="3328" max="3328" width="6.85546875" style="2" customWidth="1"/>
    <col min="3329" max="3329" width="14.5703125" style="2" bestFit="1" customWidth="1"/>
    <col min="3330" max="3330" width="3.7109375" style="2" customWidth="1"/>
    <col min="3331" max="3337" width="6.85546875" style="2" customWidth="1"/>
    <col min="3338" max="3338" width="14.5703125" style="2" bestFit="1" customWidth="1"/>
    <col min="3339" max="3343" width="6.85546875" style="2"/>
    <col min="3344" max="3344" width="14" style="2" bestFit="1" customWidth="1"/>
    <col min="3345" max="3345" width="12.85546875" style="2" bestFit="1" customWidth="1"/>
    <col min="3346" max="3577" width="6.85546875" style="2"/>
    <col min="3578" max="3578" width="46.85546875" style="2" customWidth="1"/>
    <col min="3579" max="3579" width="17.7109375" style="2" customWidth="1"/>
    <col min="3580" max="3580" width="13.7109375" style="2" customWidth="1"/>
    <col min="3581" max="3581" width="48.140625" style="2" bestFit="1" customWidth="1"/>
    <col min="3582" max="3582" width="17.7109375" style="2" customWidth="1"/>
    <col min="3583" max="3583" width="13.7109375" style="2" customWidth="1"/>
    <col min="3584" max="3584" width="6.85546875" style="2" customWidth="1"/>
    <col min="3585" max="3585" width="14.5703125" style="2" bestFit="1" customWidth="1"/>
    <col min="3586" max="3586" width="3.7109375" style="2" customWidth="1"/>
    <col min="3587" max="3593" width="6.85546875" style="2" customWidth="1"/>
    <col min="3594" max="3594" width="14.5703125" style="2" bestFit="1" customWidth="1"/>
    <col min="3595" max="3599" width="6.85546875" style="2"/>
    <col min="3600" max="3600" width="14" style="2" bestFit="1" customWidth="1"/>
    <col min="3601" max="3601" width="12.85546875" style="2" bestFit="1" customWidth="1"/>
    <col min="3602" max="3833" width="6.85546875" style="2"/>
    <col min="3834" max="3834" width="46.85546875" style="2" customWidth="1"/>
    <col min="3835" max="3835" width="17.7109375" style="2" customWidth="1"/>
    <col min="3836" max="3836" width="13.7109375" style="2" customWidth="1"/>
    <col min="3837" max="3837" width="48.140625" style="2" bestFit="1" customWidth="1"/>
    <col min="3838" max="3838" width="17.7109375" style="2" customWidth="1"/>
    <col min="3839" max="3839" width="13.7109375" style="2" customWidth="1"/>
    <col min="3840" max="3840" width="6.85546875" style="2" customWidth="1"/>
    <col min="3841" max="3841" width="14.5703125" style="2" bestFit="1" customWidth="1"/>
    <col min="3842" max="3842" width="3.7109375" style="2" customWidth="1"/>
    <col min="3843" max="3849" width="6.85546875" style="2" customWidth="1"/>
    <col min="3850" max="3850" width="14.5703125" style="2" bestFit="1" customWidth="1"/>
    <col min="3851" max="3855" width="6.85546875" style="2"/>
    <col min="3856" max="3856" width="14" style="2" bestFit="1" customWidth="1"/>
    <col min="3857" max="3857" width="12.85546875" style="2" bestFit="1" customWidth="1"/>
    <col min="3858" max="4089" width="6.85546875" style="2"/>
    <col min="4090" max="4090" width="46.85546875" style="2" customWidth="1"/>
    <col min="4091" max="4091" width="17.7109375" style="2" customWidth="1"/>
    <col min="4092" max="4092" width="13.7109375" style="2" customWidth="1"/>
    <col min="4093" max="4093" width="48.140625" style="2" bestFit="1" customWidth="1"/>
    <col min="4094" max="4094" width="17.7109375" style="2" customWidth="1"/>
    <col min="4095" max="4095" width="13.7109375" style="2" customWidth="1"/>
    <col min="4096" max="4096" width="6.85546875" style="2" customWidth="1"/>
    <col min="4097" max="4097" width="14.5703125" style="2" bestFit="1" customWidth="1"/>
    <col min="4098" max="4098" width="3.7109375" style="2" customWidth="1"/>
    <col min="4099" max="4105" width="6.85546875" style="2" customWidth="1"/>
    <col min="4106" max="4106" width="14.5703125" style="2" bestFit="1" customWidth="1"/>
    <col min="4107" max="4111" width="6.85546875" style="2"/>
    <col min="4112" max="4112" width="14" style="2" bestFit="1" customWidth="1"/>
    <col min="4113" max="4113" width="12.85546875" style="2" bestFit="1" customWidth="1"/>
    <col min="4114" max="4345" width="6.85546875" style="2"/>
    <col min="4346" max="4346" width="46.85546875" style="2" customWidth="1"/>
    <col min="4347" max="4347" width="17.7109375" style="2" customWidth="1"/>
    <col min="4348" max="4348" width="13.7109375" style="2" customWidth="1"/>
    <col min="4349" max="4349" width="48.140625" style="2" bestFit="1" customWidth="1"/>
    <col min="4350" max="4350" width="17.7109375" style="2" customWidth="1"/>
    <col min="4351" max="4351" width="13.7109375" style="2" customWidth="1"/>
    <col min="4352" max="4352" width="6.85546875" style="2" customWidth="1"/>
    <col min="4353" max="4353" width="14.5703125" style="2" bestFit="1" customWidth="1"/>
    <col min="4354" max="4354" width="3.7109375" style="2" customWidth="1"/>
    <col min="4355" max="4361" width="6.85546875" style="2" customWidth="1"/>
    <col min="4362" max="4362" width="14.5703125" style="2" bestFit="1" customWidth="1"/>
    <col min="4363" max="4367" width="6.85546875" style="2"/>
    <col min="4368" max="4368" width="14" style="2" bestFit="1" customWidth="1"/>
    <col min="4369" max="4369" width="12.85546875" style="2" bestFit="1" customWidth="1"/>
    <col min="4370" max="4601" width="6.85546875" style="2"/>
    <col min="4602" max="4602" width="46.85546875" style="2" customWidth="1"/>
    <col min="4603" max="4603" width="17.7109375" style="2" customWidth="1"/>
    <col min="4604" max="4604" width="13.7109375" style="2" customWidth="1"/>
    <col min="4605" max="4605" width="48.140625" style="2" bestFit="1" customWidth="1"/>
    <col min="4606" max="4606" width="17.7109375" style="2" customWidth="1"/>
    <col min="4607" max="4607" width="13.7109375" style="2" customWidth="1"/>
    <col min="4608" max="4608" width="6.85546875" style="2" customWidth="1"/>
    <col min="4609" max="4609" width="14.5703125" style="2" bestFit="1" customWidth="1"/>
    <col min="4610" max="4610" width="3.7109375" style="2" customWidth="1"/>
    <col min="4611" max="4617" width="6.85546875" style="2" customWidth="1"/>
    <col min="4618" max="4618" width="14.5703125" style="2" bestFit="1" customWidth="1"/>
    <col min="4619" max="4623" width="6.85546875" style="2"/>
    <col min="4624" max="4624" width="14" style="2" bestFit="1" customWidth="1"/>
    <col min="4625" max="4625" width="12.85546875" style="2" bestFit="1" customWidth="1"/>
    <col min="4626" max="4857" width="6.85546875" style="2"/>
    <col min="4858" max="4858" width="46.85546875" style="2" customWidth="1"/>
    <col min="4859" max="4859" width="17.7109375" style="2" customWidth="1"/>
    <col min="4860" max="4860" width="13.7109375" style="2" customWidth="1"/>
    <col min="4861" max="4861" width="48.140625" style="2" bestFit="1" customWidth="1"/>
    <col min="4862" max="4862" width="17.7109375" style="2" customWidth="1"/>
    <col min="4863" max="4863" width="13.7109375" style="2" customWidth="1"/>
    <col min="4864" max="4864" width="6.85546875" style="2" customWidth="1"/>
    <col min="4865" max="4865" width="14.5703125" style="2" bestFit="1" customWidth="1"/>
    <col min="4866" max="4866" width="3.7109375" style="2" customWidth="1"/>
    <col min="4867" max="4873" width="6.85546875" style="2" customWidth="1"/>
    <col min="4874" max="4874" width="14.5703125" style="2" bestFit="1" customWidth="1"/>
    <col min="4875" max="4879" width="6.85546875" style="2"/>
    <col min="4880" max="4880" width="14" style="2" bestFit="1" customWidth="1"/>
    <col min="4881" max="4881" width="12.85546875" style="2" bestFit="1" customWidth="1"/>
    <col min="4882" max="5113" width="6.85546875" style="2"/>
    <col min="5114" max="5114" width="46.85546875" style="2" customWidth="1"/>
    <col min="5115" max="5115" width="17.7109375" style="2" customWidth="1"/>
    <col min="5116" max="5116" width="13.7109375" style="2" customWidth="1"/>
    <col min="5117" max="5117" width="48.140625" style="2" bestFit="1" customWidth="1"/>
    <col min="5118" max="5118" width="17.7109375" style="2" customWidth="1"/>
    <col min="5119" max="5119" width="13.7109375" style="2" customWidth="1"/>
    <col min="5120" max="5120" width="6.85546875" style="2" customWidth="1"/>
    <col min="5121" max="5121" width="14.5703125" style="2" bestFit="1" customWidth="1"/>
    <col min="5122" max="5122" width="3.7109375" style="2" customWidth="1"/>
    <col min="5123" max="5129" width="6.85546875" style="2" customWidth="1"/>
    <col min="5130" max="5130" width="14.5703125" style="2" bestFit="1" customWidth="1"/>
    <col min="5131" max="5135" width="6.85546875" style="2"/>
    <col min="5136" max="5136" width="14" style="2" bestFit="1" customWidth="1"/>
    <col min="5137" max="5137" width="12.85546875" style="2" bestFit="1" customWidth="1"/>
    <col min="5138" max="5369" width="6.85546875" style="2"/>
    <col min="5370" max="5370" width="46.85546875" style="2" customWidth="1"/>
    <col min="5371" max="5371" width="17.7109375" style="2" customWidth="1"/>
    <col min="5372" max="5372" width="13.7109375" style="2" customWidth="1"/>
    <col min="5373" max="5373" width="48.140625" style="2" bestFit="1" customWidth="1"/>
    <col min="5374" max="5374" width="17.7109375" style="2" customWidth="1"/>
    <col min="5375" max="5375" width="13.7109375" style="2" customWidth="1"/>
    <col min="5376" max="5376" width="6.85546875" style="2" customWidth="1"/>
    <col min="5377" max="5377" width="14.5703125" style="2" bestFit="1" customWidth="1"/>
    <col min="5378" max="5378" width="3.7109375" style="2" customWidth="1"/>
    <col min="5379" max="5385" width="6.85546875" style="2" customWidth="1"/>
    <col min="5386" max="5386" width="14.5703125" style="2" bestFit="1" customWidth="1"/>
    <col min="5387" max="5391" width="6.85546875" style="2"/>
    <col min="5392" max="5392" width="14" style="2" bestFit="1" customWidth="1"/>
    <col min="5393" max="5393" width="12.85546875" style="2" bestFit="1" customWidth="1"/>
    <col min="5394" max="5625" width="6.85546875" style="2"/>
    <col min="5626" max="5626" width="46.85546875" style="2" customWidth="1"/>
    <col min="5627" max="5627" width="17.7109375" style="2" customWidth="1"/>
    <col min="5628" max="5628" width="13.7109375" style="2" customWidth="1"/>
    <col min="5629" max="5629" width="48.140625" style="2" bestFit="1" customWidth="1"/>
    <col min="5630" max="5630" width="17.7109375" style="2" customWidth="1"/>
    <col min="5631" max="5631" width="13.7109375" style="2" customWidth="1"/>
    <col min="5632" max="5632" width="6.85546875" style="2" customWidth="1"/>
    <col min="5633" max="5633" width="14.5703125" style="2" bestFit="1" customWidth="1"/>
    <col min="5634" max="5634" width="3.7109375" style="2" customWidth="1"/>
    <col min="5635" max="5641" width="6.85546875" style="2" customWidth="1"/>
    <col min="5642" max="5642" width="14.5703125" style="2" bestFit="1" customWidth="1"/>
    <col min="5643" max="5647" width="6.85546875" style="2"/>
    <col min="5648" max="5648" width="14" style="2" bestFit="1" customWidth="1"/>
    <col min="5649" max="5649" width="12.85546875" style="2" bestFit="1" customWidth="1"/>
    <col min="5650" max="5881" width="6.85546875" style="2"/>
    <col min="5882" max="5882" width="46.85546875" style="2" customWidth="1"/>
    <col min="5883" max="5883" width="17.7109375" style="2" customWidth="1"/>
    <col min="5884" max="5884" width="13.7109375" style="2" customWidth="1"/>
    <col min="5885" max="5885" width="48.140625" style="2" bestFit="1" customWidth="1"/>
    <col min="5886" max="5886" width="17.7109375" style="2" customWidth="1"/>
    <col min="5887" max="5887" width="13.7109375" style="2" customWidth="1"/>
    <col min="5888" max="5888" width="6.85546875" style="2" customWidth="1"/>
    <col min="5889" max="5889" width="14.5703125" style="2" bestFit="1" customWidth="1"/>
    <col min="5890" max="5890" width="3.7109375" style="2" customWidth="1"/>
    <col min="5891" max="5897" width="6.85546875" style="2" customWidth="1"/>
    <col min="5898" max="5898" width="14.5703125" style="2" bestFit="1" customWidth="1"/>
    <col min="5899" max="5903" width="6.85546875" style="2"/>
    <col min="5904" max="5904" width="14" style="2" bestFit="1" customWidth="1"/>
    <col min="5905" max="5905" width="12.85546875" style="2" bestFit="1" customWidth="1"/>
    <col min="5906" max="6137" width="6.85546875" style="2"/>
    <col min="6138" max="6138" width="46.85546875" style="2" customWidth="1"/>
    <col min="6139" max="6139" width="17.7109375" style="2" customWidth="1"/>
    <col min="6140" max="6140" width="13.7109375" style="2" customWidth="1"/>
    <col min="6141" max="6141" width="48.140625" style="2" bestFit="1" customWidth="1"/>
    <col min="6142" max="6142" width="17.7109375" style="2" customWidth="1"/>
    <col min="6143" max="6143" width="13.7109375" style="2" customWidth="1"/>
    <col min="6144" max="6144" width="6.85546875" style="2" customWidth="1"/>
    <col min="6145" max="6145" width="14.5703125" style="2" bestFit="1" customWidth="1"/>
    <col min="6146" max="6146" width="3.7109375" style="2" customWidth="1"/>
    <col min="6147" max="6153" width="6.85546875" style="2" customWidth="1"/>
    <col min="6154" max="6154" width="14.5703125" style="2" bestFit="1" customWidth="1"/>
    <col min="6155" max="6159" width="6.85546875" style="2"/>
    <col min="6160" max="6160" width="14" style="2" bestFit="1" customWidth="1"/>
    <col min="6161" max="6161" width="12.85546875" style="2" bestFit="1" customWidth="1"/>
    <col min="6162" max="6393" width="6.85546875" style="2"/>
    <col min="6394" max="6394" width="46.85546875" style="2" customWidth="1"/>
    <col min="6395" max="6395" width="17.7109375" style="2" customWidth="1"/>
    <col min="6396" max="6396" width="13.7109375" style="2" customWidth="1"/>
    <col min="6397" max="6397" width="48.140625" style="2" bestFit="1" customWidth="1"/>
    <col min="6398" max="6398" width="17.7109375" style="2" customWidth="1"/>
    <col min="6399" max="6399" width="13.7109375" style="2" customWidth="1"/>
    <col min="6400" max="6400" width="6.85546875" style="2" customWidth="1"/>
    <col min="6401" max="6401" width="14.5703125" style="2" bestFit="1" customWidth="1"/>
    <col min="6402" max="6402" width="3.7109375" style="2" customWidth="1"/>
    <col min="6403" max="6409" width="6.85546875" style="2" customWidth="1"/>
    <col min="6410" max="6410" width="14.5703125" style="2" bestFit="1" customWidth="1"/>
    <col min="6411" max="6415" width="6.85546875" style="2"/>
    <col min="6416" max="6416" width="14" style="2" bestFit="1" customWidth="1"/>
    <col min="6417" max="6417" width="12.85546875" style="2" bestFit="1" customWidth="1"/>
    <col min="6418" max="6649" width="6.85546875" style="2"/>
    <col min="6650" max="6650" width="46.85546875" style="2" customWidth="1"/>
    <col min="6651" max="6651" width="17.7109375" style="2" customWidth="1"/>
    <col min="6652" max="6652" width="13.7109375" style="2" customWidth="1"/>
    <col min="6653" max="6653" width="48.140625" style="2" bestFit="1" customWidth="1"/>
    <col min="6654" max="6654" width="17.7109375" style="2" customWidth="1"/>
    <col min="6655" max="6655" width="13.7109375" style="2" customWidth="1"/>
    <col min="6656" max="6656" width="6.85546875" style="2" customWidth="1"/>
    <col min="6657" max="6657" width="14.5703125" style="2" bestFit="1" customWidth="1"/>
    <col min="6658" max="6658" width="3.7109375" style="2" customWidth="1"/>
    <col min="6659" max="6665" width="6.85546875" style="2" customWidth="1"/>
    <col min="6666" max="6666" width="14.5703125" style="2" bestFit="1" customWidth="1"/>
    <col min="6667" max="6671" width="6.85546875" style="2"/>
    <col min="6672" max="6672" width="14" style="2" bestFit="1" customWidth="1"/>
    <col min="6673" max="6673" width="12.85546875" style="2" bestFit="1" customWidth="1"/>
    <col min="6674" max="6905" width="6.85546875" style="2"/>
    <col min="6906" max="6906" width="46.85546875" style="2" customWidth="1"/>
    <col min="6907" max="6907" width="17.7109375" style="2" customWidth="1"/>
    <col min="6908" max="6908" width="13.7109375" style="2" customWidth="1"/>
    <col min="6909" max="6909" width="48.140625" style="2" bestFit="1" customWidth="1"/>
    <col min="6910" max="6910" width="17.7109375" style="2" customWidth="1"/>
    <col min="6911" max="6911" width="13.7109375" style="2" customWidth="1"/>
    <col min="6912" max="6912" width="6.85546875" style="2" customWidth="1"/>
    <col min="6913" max="6913" width="14.5703125" style="2" bestFit="1" customWidth="1"/>
    <col min="6914" max="6914" width="3.7109375" style="2" customWidth="1"/>
    <col min="6915" max="6921" width="6.85546875" style="2" customWidth="1"/>
    <col min="6922" max="6922" width="14.5703125" style="2" bestFit="1" customWidth="1"/>
    <col min="6923" max="6927" width="6.85546875" style="2"/>
    <col min="6928" max="6928" width="14" style="2" bestFit="1" customWidth="1"/>
    <col min="6929" max="6929" width="12.85546875" style="2" bestFit="1" customWidth="1"/>
    <col min="6930" max="7161" width="6.85546875" style="2"/>
    <col min="7162" max="7162" width="46.85546875" style="2" customWidth="1"/>
    <col min="7163" max="7163" width="17.7109375" style="2" customWidth="1"/>
    <col min="7164" max="7164" width="13.7109375" style="2" customWidth="1"/>
    <col min="7165" max="7165" width="48.140625" style="2" bestFit="1" customWidth="1"/>
    <col min="7166" max="7166" width="17.7109375" style="2" customWidth="1"/>
    <col min="7167" max="7167" width="13.7109375" style="2" customWidth="1"/>
    <col min="7168" max="7168" width="6.85546875" style="2" customWidth="1"/>
    <col min="7169" max="7169" width="14.5703125" style="2" bestFit="1" customWidth="1"/>
    <col min="7170" max="7170" width="3.7109375" style="2" customWidth="1"/>
    <col min="7171" max="7177" width="6.85546875" style="2" customWidth="1"/>
    <col min="7178" max="7178" width="14.5703125" style="2" bestFit="1" customWidth="1"/>
    <col min="7179" max="7183" width="6.85546875" style="2"/>
    <col min="7184" max="7184" width="14" style="2" bestFit="1" customWidth="1"/>
    <col min="7185" max="7185" width="12.85546875" style="2" bestFit="1" customWidth="1"/>
    <col min="7186" max="7417" width="6.85546875" style="2"/>
    <col min="7418" max="7418" width="46.85546875" style="2" customWidth="1"/>
    <col min="7419" max="7419" width="17.7109375" style="2" customWidth="1"/>
    <col min="7420" max="7420" width="13.7109375" style="2" customWidth="1"/>
    <col min="7421" max="7421" width="48.140625" style="2" bestFit="1" customWidth="1"/>
    <col min="7422" max="7422" width="17.7109375" style="2" customWidth="1"/>
    <col min="7423" max="7423" width="13.7109375" style="2" customWidth="1"/>
    <col min="7424" max="7424" width="6.85546875" style="2" customWidth="1"/>
    <col min="7425" max="7425" width="14.5703125" style="2" bestFit="1" customWidth="1"/>
    <col min="7426" max="7426" width="3.7109375" style="2" customWidth="1"/>
    <col min="7427" max="7433" width="6.85546875" style="2" customWidth="1"/>
    <col min="7434" max="7434" width="14.5703125" style="2" bestFit="1" customWidth="1"/>
    <col min="7435" max="7439" width="6.85546875" style="2"/>
    <col min="7440" max="7440" width="14" style="2" bestFit="1" customWidth="1"/>
    <col min="7441" max="7441" width="12.85546875" style="2" bestFit="1" customWidth="1"/>
    <col min="7442" max="7673" width="6.85546875" style="2"/>
    <col min="7674" max="7674" width="46.85546875" style="2" customWidth="1"/>
    <col min="7675" max="7675" width="17.7109375" style="2" customWidth="1"/>
    <col min="7676" max="7676" width="13.7109375" style="2" customWidth="1"/>
    <col min="7677" max="7677" width="48.140625" style="2" bestFit="1" customWidth="1"/>
    <col min="7678" max="7678" width="17.7109375" style="2" customWidth="1"/>
    <col min="7679" max="7679" width="13.7109375" style="2" customWidth="1"/>
    <col min="7680" max="7680" width="6.85546875" style="2" customWidth="1"/>
    <col min="7681" max="7681" width="14.5703125" style="2" bestFit="1" customWidth="1"/>
    <col min="7682" max="7682" width="3.7109375" style="2" customWidth="1"/>
    <col min="7683" max="7689" width="6.85546875" style="2" customWidth="1"/>
    <col min="7690" max="7690" width="14.5703125" style="2" bestFit="1" customWidth="1"/>
    <col min="7691" max="7695" width="6.85546875" style="2"/>
    <col min="7696" max="7696" width="14" style="2" bestFit="1" customWidth="1"/>
    <col min="7697" max="7697" width="12.85546875" style="2" bestFit="1" customWidth="1"/>
    <col min="7698" max="7929" width="6.85546875" style="2"/>
    <col min="7930" max="7930" width="46.85546875" style="2" customWidth="1"/>
    <col min="7931" max="7931" width="17.7109375" style="2" customWidth="1"/>
    <col min="7932" max="7932" width="13.7109375" style="2" customWidth="1"/>
    <col min="7933" max="7933" width="48.140625" style="2" bestFit="1" customWidth="1"/>
    <col min="7934" max="7934" width="17.7109375" style="2" customWidth="1"/>
    <col min="7935" max="7935" width="13.7109375" style="2" customWidth="1"/>
    <col min="7936" max="7936" width="6.85546875" style="2" customWidth="1"/>
    <col min="7937" max="7937" width="14.5703125" style="2" bestFit="1" customWidth="1"/>
    <col min="7938" max="7938" width="3.7109375" style="2" customWidth="1"/>
    <col min="7939" max="7945" width="6.85546875" style="2" customWidth="1"/>
    <col min="7946" max="7946" width="14.5703125" style="2" bestFit="1" customWidth="1"/>
    <col min="7947" max="7951" width="6.85546875" style="2"/>
    <col min="7952" max="7952" width="14" style="2" bestFit="1" customWidth="1"/>
    <col min="7953" max="7953" width="12.85546875" style="2" bestFit="1" customWidth="1"/>
    <col min="7954" max="8185" width="6.85546875" style="2"/>
    <col min="8186" max="8186" width="46.85546875" style="2" customWidth="1"/>
    <col min="8187" max="8187" width="17.7109375" style="2" customWidth="1"/>
    <col min="8188" max="8188" width="13.7109375" style="2" customWidth="1"/>
    <col min="8189" max="8189" width="48.140625" style="2" bestFit="1" customWidth="1"/>
    <col min="8190" max="8190" width="17.7109375" style="2" customWidth="1"/>
    <col min="8191" max="8191" width="13.7109375" style="2" customWidth="1"/>
    <col min="8192" max="8192" width="6.85546875" style="2" customWidth="1"/>
    <col min="8193" max="8193" width="14.5703125" style="2" bestFit="1" customWidth="1"/>
    <col min="8194" max="8194" width="3.7109375" style="2" customWidth="1"/>
    <col min="8195" max="8201" width="6.85546875" style="2" customWidth="1"/>
    <col min="8202" max="8202" width="14.5703125" style="2" bestFit="1" customWidth="1"/>
    <col min="8203" max="8207" width="6.85546875" style="2"/>
    <col min="8208" max="8208" width="14" style="2" bestFit="1" customWidth="1"/>
    <col min="8209" max="8209" width="12.85546875" style="2" bestFit="1" customWidth="1"/>
    <col min="8210" max="8441" width="6.85546875" style="2"/>
    <col min="8442" max="8442" width="46.85546875" style="2" customWidth="1"/>
    <col min="8443" max="8443" width="17.7109375" style="2" customWidth="1"/>
    <col min="8444" max="8444" width="13.7109375" style="2" customWidth="1"/>
    <col min="8445" max="8445" width="48.140625" style="2" bestFit="1" customWidth="1"/>
    <col min="8446" max="8446" width="17.7109375" style="2" customWidth="1"/>
    <col min="8447" max="8447" width="13.7109375" style="2" customWidth="1"/>
    <col min="8448" max="8448" width="6.85546875" style="2" customWidth="1"/>
    <col min="8449" max="8449" width="14.5703125" style="2" bestFit="1" customWidth="1"/>
    <col min="8450" max="8450" width="3.7109375" style="2" customWidth="1"/>
    <col min="8451" max="8457" width="6.85546875" style="2" customWidth="1"/>
    <col min="8458" max="8458" width="14.5703125" style="2" bestFit="1" customWidth="1"/>
    <col min="8459" max="8463" width="6.85546875" style="2"/>
    <col min="8464" max="8464" width="14" style="2" bestFit="1" customWidth="1"/>
    <col min="8465" max="8465" width="12.85546875" style="2" bestFit="1" customWidth="1"/>
    <col min="8466" max="8697" width="6.85546875" style="2"/>
    <col min="8698" max="8698" width="46.85546875" style="2" customWidth="1"/>
    <col min="8699" max="8699" width="17.7109375" style="2" customWidth="1"/>
    <col min="8700" max="8700" width="13.7109375" style="2" customWidth="1"/>
    <col min="8701" max="8701" width="48.140625" style="2" bestFit="1" customWidth="1"/>
    <col min="8702" max="8702" width="17.7109375" style="2" customWidth="1"/>
    <col min="8703" max="8703" width="13.7109375" style="2" customWidth="1"/>
    <col min="8704" max="8704" width="6.85546875" style="2" customWidth="1"/>
    <col min="8705" max="8705" width="14.5703125" style="2" bestFit="1" customWidth="1"/>
    <col min="8706" max="8706" width="3.7109375" style="2" customWidth="1"/>
    <col min="8707" max="8713" width="6.85546875" style="2" customWidth="1"/>
    <col min="8714" max="8714" width="14.5703125" style="2" bestFit="1" customWidth="1"/>
    <col min="8715" max="8719" width="6.85546875" style="2"/>
    <col min="8720" max="8720" width="14" style="2" bestFit="1" customWidth="1"/>
    <col min="8721" max="8721" width="12.85546875" style="2" bestFit="1" customWidth="1"/>
    <col min="8722" max="8953" width="6.85546875" style="2"/>
    <col min="8954" max="8954" width="46.85546875" style="2" customWidth="1"/>
    <col min="8955" max="8955" width="17.7109375" style="2" customWidth="1"/>
    <col min="8956" max="8956" width="13.7109375" style="2" customWidth="1"/>
    <col min="8957" max="8957" width="48.140625" style="2" bestFit="1" customWidth="1"/>
    <col min="8958" max="8958" width="17.7109375" style="2" customWidth="1"/>
    <col min="8959" max="8959" width="13.7109375" style="2" customWidth="1"/>
    <col min="8960" max="8960" width="6.85546875" style="2" customWidth="1"/>
    <col min="8961" max="8961" width="14.5703125" style="2" bestFit="1" customWidth="1"/>
    <col min="8962" max="8962" width="3.7109375" style="2" customWidth="1"/>
    <col min="8963" max="8969" width="6.85546875" style="2" customWidth="1"/>
    <col min="8970" max="8970" width="14.5703125" style="2" bestFit="1" customWidth="1"/>
    <col min="8971" max="8975" width="6.85546875" style="2"/>
    <col min="8976" max="8976" width="14" style="2" bestFit="1" customWidth="1"/>
    <col min="8977" max="8977" width="12.85546875" style="2" bestFit="1" customWidth="1"/>
    <col min="8978" max="9209" width="6.85546875" style="2"/>
    <col min="9210" max="9210" width="46.85546875" style="2" customWidth="1"/>
    <col min="9211" max="9211" width="17.7109375" style="2" customWidth="1"/>
    <col min="9212" max="9212" width="13.7109375" style="2" customWidth="1"/>
    <col min="9213" max="9213" width="48.140625" style="2" bestFit="1" customWidth="1"/>
    <col min="9214" max="9214" width="17.7109375" style="2" customWidth="1"/>
    <col min="9215" max="9215" width="13.7109375" style="2" customWidth="1"/>
    <col min="9216" max="9216" width="6.85546875" style="2" customWidth="1"/>
    <col min="9217" max="9217" width="14.5703125" style="2" bestFit="1" customWidth="1"/>
    <col min="9218" max="9218" width="3.7109375" style="2" customWidth="1"/>
    <col min="9219" max="9225" width="6.85546875" style="2" customWidth="1"/>
    <col min="9226" max="9226" width="14.5703125" style="2" bestFit="1" customWidth="1"/>
    <col min="9227" max="9231" width="6.85546875" style="2"/>
    <col min="9232" max="9232" width="14" style="2" bestFit="1" customWidth="1"/>
    <col min="9233" max="9233" width="12.85546875" style="2" bestFit="1" customWidth="1"/>
    <col min="9234" max="9465" width="6.85546875" style="2"/>
    <col min="9466" max="9466" width="46.85546875" style="2" customWidth="1"/>
    <col min="9467" max="9467" width="17.7109375" style="2" customWidth="1"/>
    <col min="9468" max="9468" width="13.7109375" style="2" customWidth="1"/>
    <col min="9469" max="9469" width="48.140625" style="2" bestFit="1" customWidth="1"/>
    <col min="9470" max="9470" width="17.7109375" style="2" customWidth="1"/>
    <col min="9471" max="9471" width="13.7109375" style="2" customWidth="1"/>
    <col min="9472" max="9472" width="6.85546875" style="2" customWidth="1"/>
    <col min="9473" max="9473" width="14.5703125" style="2" bestFit="1" customWidth="1"/>
    <col min="9474" max="9474" width="3.7109375" style="2" customWidth="1"/>
    <col min="9475" max="9481" width="6.85546875" style="2" customWidth="1"/>
    <col min="9482" max="9482" width="14.5703125" style="2" bestFit="1" customWidth="1"/>
    <col min="9483" max="9487" width="6.85546875" style="2"/>
    <col min="9488" max="9488" width="14" style="2" bestFit="1" customWidth="1"/>
    <col min="9489" max="9489" width="12.85546875" style="2" bestFit="1" customWidth="1"/>
    <col min="9490" max="9721" width="6.85546875" style="2"/>
    <col min="9722" max="9722" width="46.85546875" style="2" customWidth="1"/>
    <col min="9723" max="9723" width="17.7109375" style="2" customWidth="1"/>
    <col min="9724" max="9724" width="13.7109375" style="2" customWidth="1"/>
    <col min="9725" max="9725" width="48.140625" style="2" bestFit="1" customWidth="1"/>
    <col min="9726" max="9726" width="17.7109375" style="2" customWidth="1"/>
    <col min="9727" max="9727" width="13.7109375" style="2" customWidth="1"/>
    <col min="9728" max="9728" width="6.85546875" style="2" customWidth="1"/>
    <col min="9729" max="9729" width="14.5703125" style="2" bestFit="1" customWidth="1"/>
    <col min="9730" max="9730" width="3.7109375" style="2" customWidth="1"/>
    <col min="9731" max="9737" width="6.85546875" style="2" customWidth="1"/>
    <col min="9738" max="9738" width="14.5703125" style="2" bestFit="1" customWidth="1"/>
    <col min="9739" max="9743" width="6.85546875" style="2"/>
    <col min="9744" max="9744" width="14" style="2" bestFit="1" customWidth="1"/>
    <col min="9745" max="9745" width="12.85546875" style="2" bestFit="1" customWidth="1"/>
    <col min="9746" max="9977" width="6.85546875" style="2"/>
    <col min="9978" max="9978" width="46.85546875" style="2" customWidth="1"/>
    <col min="9979" max="9979" width="17.7109375" style="2" customWidth="1"/>
    <col min="9980" max="9980" width="13.7109375" style="2" customWidth="1"/>
    <col min="9981" max="9981" width="48.140625" style="2" bestFit="1" customWidth="1"/>
    <col min="9982" max="9982" width="17.7109375" style="2" customWidth="1"/>
    <col min="9983" max="9983" width="13.7109375" style="2" customWidth="1"/>
    <col min="9984" max="9984" width="6.85546875" style="2" customWidth="1"/>
    <col min="9985" max="9985" width="14.5703125" style="2" bestFit="1" customWidth="1"/>
    <col min="9986" max="9986" width="3.7109375" style="2" customWidth="1"/>
    <col min="9987" max="9993" width="6.85546875" style="2" customWidth="1"/>
    <col min="9994" max="9994" width="14.5703125" style="2" bestFit="1" customWidth="1"/>
    <col min="9995" max="9999" width="6.85546875" style="2"/>
    <col min="10000" max="10000" width="14" style="2" bestFit="1" customWidth="1"/>
    <col min="10001" max="10001" width="12.85546875" style="2" bestFit="1" customWidth="1"/>
    <col min="10002" max="10233" width="6.85546875" style="2"/>
    <col min="10234" max="10234" width="46.85546875" style="2" customWidth="1"/>
    <col min="10235" max="10235" width="17.7109375" style="2" customWidth="1"/>
    <col min="10236" max="10236" width="13.7109375" style="2" customWidth="1"/>
    <col min="10237" max="10237" width="48.140625" style="2" bestFit="1" customWidth="1"/>
    <col min="10238" max="10238" width="17.7109375" style="2" customWidth="1"/>
    <col min="10239" max="10239" width="13.7109375" style="2" customWidth="1"/>
    <col min="10240" max="10240" width="6.85546875" style="2" customWidth="1"/>
    <col min="10241" max="10241" width="14.5703125" style="2" bestFit="1" customWidth="1"/>
    <col min="10242" max="10242" width="3.7109375" style="2" customWidth="1"/>
    <col min="10243" max="10249" width="6.85546875" style="2" customWidth="1"/>
    <col min="10250" max="10250" width="14.5703125" style="2" bestFit="1" customWidth="1"/>
    <col min="10251" max="10255" width="6.85546875" style="2"/>
    <col min="10256" max="10256" width="14" style="2" bestFit="1" customWidth="1"/>
    <col min="10257" max="10257" width="12.85546875" style="2" bestFit="1" customWidth="1"/>
    <col min="10258" max="10489" width="6.85546875" style="2"/>
    <col min="10490" max="10490" width="46.85546875" style="2" customWidth="1"/>
    <col min="10491" max="10491" width="17.7109375" style="2" customWidth="1"/>
    <col min="10492" max="10492" width="13.7109375" style="2" customWidth="1"/>
    <col min="10493" max="10493" width="48.140625" style="2" bestFit="1" customWidth="1"/>
    <col min="10494" max="10494" width="17.7109375" style="2" customWidth="1"/>
    <col min="10495" max="10495" width="13.7109375" style="2" customWidth="1"/>
    <col min="10496" max="10496" width="6.85546875" style="2" customWidth="1"/>
    <col min="10497" max="10497" width="14.5703125" style="2" bestFit="1" customWidth="1"/>
    <col min="10498" max="10498" width="3.7109375" style="2" customWidth="1"/>
    <col min="10499" max="10505" width="6.85546875" style="2" customWidth="1"/>
    <col min="10506" max="10506" width="14.5703125" style="2" bestFit="1" customWidth="1"/>
    <col min="10507" max="10511" width="6.85546875" style="2"/>
    <col min="10512" max="10512" width="14" style="2" bestFit="1" customWidth="1"/>
    <col min="10513" max="10513" width="12.85546875" style="2" bestFit="1" customWidth="1"/>
    <col min="10514" max="10745" width="6.85546875" style="2"/>
    <col min="10746" max="10746" width="46.85546875" style="2" customWidth="1"/>
    <col min="10747" max="10747" width="17.7109375" style="2" customWidth="1"/>
    <col min="10748" max="10748" width="13.7109375" style="2" customWidth="1"/>
    <col min="10749" max="10749" width="48.140625" style="2" bestFit="1" customWidth="1"/>
    <col min="10750" max="10750" width="17.7109375" style="2" customWidth="1"/>
    <col min="10751" max="10751" width="13.7109375" style="2" customWidth="1"/>
    <col min="10752" max="10752" width="6.85546875" style="2" customWidth="1"/>
    <col min="10753" max="10753" width="14.5703125" style="2" bestFit="1" customWidth="1"/>
    <col min="10754" max="10754" width="3.7109375" style="2" customWidth="1"/>
    <col min="10755" max="10761" width="6.85546875" style="2" customWidth="1"/>
    <col min="10762" max="10762" width="14.5703125" style="2" bestFit="1" customWidth="1"/>
    <col min="10763" max="10767" width="6.85546875" style="2"/>
    <col min="10768" max="10768" width="14" style="2" bestFit="1" customWidth="1"/>
    <col min="10769" max="10769" width="12.85546875" style="2" bestFit="1" customWidth="1"/>
    <col min="10770" max="11001" width="6.85546875" style="2"/>
    <col min="11002" max="11002" width="46.85546875" style="2" customWidth="1"/>
    <col min="11003" max="11003" width="17.7109375" style="2" customWidth="1"/>
    <col min="11004" max="11004" width="13.7109375" style="2" customWidth="1"/>
    <col min="11005" max="11005" width="48.140625" style="2" bestFit="1" customWidth="1"/>
    <col min="11006" max="11006" width="17.7109375" style="2" customWidth="1"/>
    <col min="11007" max="11007" width="13.7109375" style="2" customWidth="1"/>
    <col min="11008" max="11008" width="6.85546875" style="2" customWidth="1"/>
    <col min="11009" max="11009" width="14.5703125" style="2" bestFit="1" customWidth="1"/>
    <col min="11010" max="11010" width="3.7109375" style="2" customWidth="1"/>
    <col min="11011" max="11017" width="6.85546875" style="2" customWidth="1"/>
    <col min="11018" max="11018" width="14.5703125" style="2" bestFit="1" customWidth="1"/>
    <col min="11019" max="11023" width="6.85546875" style="2"/>
    <col min="11024" max="11024" width="14" style="2" bestFit="1" customWidth="1"/>
    <col min="11025" max="11025" width="12.85546875" style="2" bestFit="1" customWidth="1"/>
    <col min="11026" max="11257" width="6.85546875" style="2"/>
    <col min="11258" max="11258" width="46.85546875" style="2" customWidth="1"/>
    <col min="11259" max="11259" width="17.7109375" style="2" customWidth="1"/>
    <col min="11260" max="11260" width="13.7109375" style="2" customWidth="1"/>
    <col min="11261" max="11261" width="48.140625" style="2" bestFit="1" customWidth="1"/>
    <col min="11262" max="11262" width="17.7109375" style="2" customWidth="1"/>
    <col min="11263" max="11263" width="13.7109375" style="2" customWidth="1"/>
    <col min="11264" max="11264" width="6.85546875" style="2" customWidth="1"/>
    <col min="11265" max="11265" width="14.5703125" style="2" bestFit="1" customWidth="1"/>
    <col min="11266" max="11266" width="3.7109375" style="2" customWidth="1"/>
    <col min="11267" max="11273" width="6.85546875" style="2" customWidth="1"/>
    <col min="11274" max="11274" width="14.5703125" style="2" bestFit="1" customWidth="1"/>
    <col min="11275" max="11279" width="6.85546875" style="2"/>
    <col min="11280" max="11280" width="14" style="2" bestFit="1" customWidth="1"/>
    <col min="11281" max="11281" width="12.85546875" style="2" bestFit="1" customWidth="1"/>
    <col min="11282" max="11513" width="6.85546875" style="2"/>
    <col min="11514" max="11514" width="46.85546875" style="2" customWidth="1"/>
    <col min="11515" max="11515" width="17.7109375" style="2" customWidth="1"/>
    <col min="11516" max="11516" width="13.7109375" style="2" customWidth="1"/>
    <col min="11517" max="11517" width="48.140625" style="2" bestFit="1" customWidth="1"/>
    <col min="11518" max="11518" width="17.7109375" style="2" customWidth="1"/>
    <col min="11519" max="11519" width="13.7109375" style="2" customWidth="1"/>
    <col min="11520" max="11520" width="6.85546875" style="2" customWidth="1"/>
    <col min="11521" max="11521" width="14.5703125" style="2" bestFit="1" customWidth="1"/>
    <col min="11522" max="11522" width="3.7109375" style="2" customWidth="1"/>
    <col min="11523" max="11529" width="6.85546875" style="2" customWidth="1"/>
    <col min="11530" max="11530" width="14.5703125" style="2" bestFit="1" customWidth="1"/>
    <col min="11531" max="11535" width="6.85546875" style="2"/>
    <col min="11536" max="11536" width="14" style="2" bestFit="1" customWidth="1"/>
    <col min="11537" max="11537" width="12.85546875" style="2" bestFit="1" customWidth="1"/>
    <col min="11538" max="11769" width="6.85546875" style="2"/>
    <col min="11770" max="11770" width="46.85546875" style="2" customWidth="1"/>
    <col min="11771" max="11771" width="17.7109375" style="2" customWidth="1"/>
    <col min="11772" max="11772" width="13.7109375" style="2" customWidth="1"/>
    <col min="11773" max="11773" width="48.140625" style="2" bestFit="1" customWidth="1"/>
    <col min="11774" max="11774" width="17.7109375" style="2" customWidth="1"/>
    <col min="11775" max="11775" width="13.7109375" style="2" customWidth="1"/>
    <col min="11776" max="11776" width="6.85546875" style="2" customWidth="1"/>
    <col min="11777" max="11777" width="14.5703125" style="2" bestFit="1" customWidth="1"/>
    <col min="11778" max="11778" width="3.7109375" style="2" customWidth="1"/>
    <col min="11779" max="11785" width="6.85546875" style="2" customWidth="1"/>
    <col min="11786" max="11786" width="14.5703125" style="2" bestFit="1" customWidth="1"/>
    <col min="11787" max="11791" width="6.85546875" style="2"/>
    <col min="11792" max="11792" width="14" style="2" bestFit="1" customWidth="1"/>
    <col min="11793" max="11793" width="12.85546875" style="2" bestFit="1" customWidth="1"/>
    <col min="11794" max="12025" width="6.85546875" style="2"/>
    <col min="12026" max="12026" width="46.85546875" style="2" customWidth="1"/>
    <col min="12027" max="12027" width="17.7109375" style="2" customWidth="1"/>
    <col min="12028" max="12028" width="13.7109375" style="2" customWidth="1"/>
    <col min="12029" max="12029" width="48.140625" style="2" bestFit="1" customWidth="1"/>
    <col min="12030" max="12030" width="17.7109375" style="2" customWidth="1"/>
    <col min="12031" max="12031" width="13.7109375" style="2" customWidth="1"/>
    <col min="12032" max="12032" width="6.85546875" style="2" customWidth="1"/>
    <col min="12033" max="12033" width="14.5703125" style="2" bestFit="1" customWidth="1"/>
    <col min="12034" max="12034" width="3.7109375" style="2" customWidth="1"/>
    <col min="12035" max="12041" width="6.85546875" style="2" customWidth="1"/>
    <col min="12042" max="12042" width="14.5703125" style="2" bestFit="1" customWidth="1"/>
    <col min="12043" max="12047" width="6.85546875" style="2"/>
    <col min="12048" max="12048" width="14" style="2" bestFit="1" customWidth="1"/>
    <col min="12049" max="12049" width="12.85546875" style="2" bestFit="1" customWidth="1"/>
    <col min="12050" max="12281" width="6.85546875" style="2"/>
    <col min="12282" max="12282" width="46.85546875" style="2" customWidth="1"/>
    <col min="12283" max="12283" width="17.7109375" style="2" customWidth="1"/>
    <col min="12284" max="12284" width="13.7109375" style="2" customWidth="1"/>
    <col min="12285" max="12285" width="48.140625" style="2" bestFit="1" customWidth="1"/>
    <col min="12286" max="12286" width="17.7109375" style="2" customWidth="1"/>
    <col min="12287" max="12287" width="13.7109375" style="2" customWidth="1"/>
    <col min="12288" max="12288" width="6.85546875" style="2" customWidth="1"/>
    <col min="12289" max="12289" width="14.5703125" style="2" bestFit="1" customWidth="1"/>
    <col min="12290" max="12290" width="3.7109375" style="2" customWidth="1"/>
    <col min="12291" max="12297" width="6.85546875" style="2" customWidth="1"/>
    <col min="12298" max="12298" width="14.5703125" style="2" bestFit="1" customWidth="1"/>
    <col min="12299" max="12303" width="6.85546875" style="2"/>
    <col min="12304" max="12304" width="14" style="2" bestFit="1" customWidth="1"/>
    <col min="12305" max="12305" width="12.85546875" style="2" bestFit="1" customWidth="1"/>
    <col min="12306" max="12537" width="6.85546875" style="2"/>
    <col min="12538" max="12538" width="46.85546875" style="2" customWidth="1"/>
    <col min="12539" max="12539" width="17.7109375" style="2" customWidth="1"/>
    <col min="12540" max="12540" width="13.7109375" style="2" customWidth="1"/>
    <col min="12541" max="12541" width="48.140625" style="2" bestFit="1" customWidth="1"/>
    <col min="12542" max="12542" width="17.7109375" style="2" customWidth="1"/>
    <col min="12543" max="12543" width="13.7109375" style="2" customWidth="1"/>
    <col min="12544" max="12544" width="6.85546875" style="2" customWidth="1"/>
    <col min="12545" max="12545" width="14.5703125" style="2" bestFit="1" customWidth="1"/>
    <col min="12546" max="12546" width="3.7109375" style="2" customWidth="1"/>
    <col min="12547" max="12553" width="6.85546875" style="2" customWidth="1"/>
    <col min="12554" max="12554" width="14.5703125" style="2" bestFit="1" customWidth="1"/>
    <col min="12555" max="12559" width="6.85546875" style="2"/>
    <col min="12560" max="12560" width="14" style="2" bestFit="1" customWidth="1"/>
    <col min="12561" max="12561" width="12.85546875" style="2" bestFit="1" customWidth="1"/>
    <col min="12562" max="12793" width="6.85546875" style="2"/>
    <col min="12794" max="12794" width="46.85546875" style="2" customWidth="1"/>
    <col min="12795" max="12795" width="17.7109375" style="2" customWidth="1"/>
    <col min="12796" max="12796" width="13.7109375" style="2" customWidth="1"/>
    <col min="12797" max="12797" width="48.140625" style="2" bestFit="1" customWidth="1"/>
    <col min="12798" max="12798" width="17.7109375" style="2" customWidth="1"/>
    <col min="12799" max="12799" width="13.7109375" style="2" customWidth="1"/>
    <col min="12800" max="12800" width="6.85546875" style="2" customWidth="1"/>
    <col min="12801" max="12801" width="14.5703125" style="2" bestFit="1" customWidth="1"/>
    <col min="12802" max="12802" width="3.7109375" style="2" customWidth="1"/>
    <col min="12803" max="12809" width="6.85546875" style="2" customWidth="1"/>
    <col min="12810" max="12810" width="14.5703125" style="2" bestFit="1" customWidth="1"/>
    <col min="12811" max="12815" width="6.85546875" style="2"/>
    <col min="12816" max="12816" width="14" style="2" bestFit="1" customWidth="1"/>
    <col min="12817" max="12817" width="12.85546875" style="2" bestFit="1" customWidth="1"/>
    <col min="12818" max="13049" width="6.85546875" style="2"/>
    <col min="13050" max="13050" width="46.85546875" style="2" customWidth="1"/>
    <col min="13051" max="13051" width="17.7109375" style="2" customWidth="1"/>
    <col min="13052" max="13052" width="13.7109375" style="2" customWidth="1"/>
    <col min="13053" max="13053" width="48.140625" style="2" bestFit="1" customWidth="1"/>
    <col min="13054" max="13054" width="17.7109375" style="2" customWidth="1"/>
    <col min="13055" max="13055" width="13.7109375" style="2" customWidth="1"/>
    <col min="13056" max="13056" width="6.85546875" style="2" customWidth="1"/>
    <col min="13057" max="13057" width="14.5703125" style="2" bestFit="1" customWidth="1"/>
    <col min="13058" max="13058" width="3.7109375" style="2" customWidth="1"/>
    <col min="13059" max="13065" width="6.85546875" style="2" customWidth="1"/>
    <col min="13066" max="13066" width="14.5703125" style="2" bestFit="1" customWidth="1"/>
    <col min="13067" max="13071" width="6.85546875" style="2"/>
    <col min="13072" max="13072" width="14" style="2" bestFit="1" customWidth="1"/>
    <col min="13073" max="13073" width="12.85546875" style="2" bestFit="1" customWidth="1"/>
    <col min="13074" max="13305" width="6.85546875" style="2"/>
    <col min="13306" max="13306" width="46.85546875" style="2" customWidth="1"/>
    <col min="13307" max="13307" width="17.7109375" style="2" customWidth="1"/>
    <col min="13308" max="13308" width="13.7109375" style="2" customWidth="1"/>
    <col min="13309" max="13309" width="48.140625" style="2" bestFit="1" customWidth="1"/>
    <col min="13310" max="13310" width="17.7109375" style="2" customWidth="1"/>
    <col min="13311" max="13311" width="13.7109375" style="2" customWidth="1"/>
    <col min="13312" max="13312" width="6.85546875" style="2" customWidth="1"/>
    <col min="13313" max="13313" width="14.5703125" style="2" bestFit="1" customWidth="1"/>
    <col min="13314" max="13314" width="3.7109375" style="2" customWidth="1"/>
    <col min="13315" max="13321" width="6.85546875" style="2" customWidth="1"/>
    <col min="13322" max="13322" width="14.5703125" style="2" bestFit="1" customWidth="1"/>
    <col min="13323" max="13327" width="6.85546875" style="2"/>
    <col min="13328" max="13328" width="14" style="2" bestFit="1" customWidth="1"/>
    <col min="13329" max="13329" width="12.85546875" style="2" bestFit="1" customWidth="1"/>
    <col min="13330" max="13561" width="6.85546875" style="2"/>
    <col min="13562" max="13562" width="46.85546875" style="2" customWidth="1"/>
    <col min="13563" max="13563" width="17.7109375" style="2" customWidth="1"/>
    <col min="13564" max="13564" width="13.7109375" style="2" customWidth="1"/>
    <col min="13565" max="13565" width="48.140625" style="2" bestFit="1" customWidth="1"/>
    <col min="13566" max="13566" width="17.7109375" style="2" customWidth="1"/>
    <col min="13567" max="13567" width="13.7109375" style="2" customWidth="1"/>
    <col min="13568" max="13568" width="6.85546875" style="2" customWidth="1"/>
    <col min="13569" max="13569" width="14.5703125" style="2" bestFit="1" customWidth="1"/>
    <col min="13570" max="13570" width="3.7109375" style="2" customWidth="1"/>
    <col min="13571" max="13577" width="6.85546875" style="2" customWidth="1"/>
    <col min="13578" max="13578" width="14.5703125" style="2" bestFit="1" customWidth="1"/>
    <col min="13579" max="13583" width="6.85546875" style="2"/>
    <col min="13584" max="13584" width="14" style="2" bestFit="1" customWidth="1"/>
    <col min="13585" max="13585" width="12.85546875" style="2" bestFit="1" customWidth="1"/>
    <col min="13586" max="13817" width="6.85546875" style="2"/>
    <col min="13818" max="13818" width="46.85546875" style="2" customWidth="1"/>
    <col min="13819" max="13819" width="17.7109375" style="2" customWidth="1"/>
    <col min="13820" max="13820" width="13.7109375" style="2" customWidth="1"/>
    <col min="13821" max="13821" width="48.140625" style="2" bestFit="1" customWidth="1"/>
    <col min="13822" max="13822" width="17.7109375" style="2" customWidth="1"/>
    <col min="13823" max="13823" width="13.7109375" style="2" customWidth="1"/>
    <col min="13824" max="13824" width="6.85546875" style="2" customWidth="1"/>
    <col min="13825" max="13825" width="14.5703125" style="2" bestFit="1" customWidth="1"/>
    <col min="13826" max="13826" width="3.7109375" style="2" customWidth="1"/>
    <col min="13827" max="13833" width="6.85546875" style="2" customWidth="1"/>
    <col min="13834" max="13834" width="14.5703125" style="2" bestFit="1" customWidth="1"/>
    <col min="13835" max="13839" width="6.85546875" style="2"/>
    <col min="13840" max="13840" width="14" style="2" bestFit="1" customWidth="1"/>
    <col min="13841" max="13841" width="12.85546875" style="2" bestFit="1" customWidth="1"/>
    <col min="13842" max="14073" width="6.85546875" style="2"/>
    <col min="14074" max="14074" width="46.85546875" style="2" customWidth="1"/>
    <col min="14075" max="14075" width="17.7109375" style="2" customWidth="1"/>
    <col min="14076" max="14076" width="13.7109375" style="2" customWidth="1"/>
    <col min="14077" max="14077" width="48.140625" style="2" bestFit="1" customWidth="1"/>
    <col min="14078" max="14078" width="17.7109375" style="2" customWidth="1"/>
    <col min="14079" max="14079" width="13.7109375" style="2" customWidth="1"/>
    <col min="14080" max="14080" width="6.85546875" style="2" customWidth="1"/>
    <col min="14081" max="14081" width="14.5703125" style="2" bestFit="1" customWidth="1"/>
    <col min="14082" max="14082" width="3.7109375" style="2" customWidth="1"/>
    <col min="14083" max="14089" width="6.85546875" style="2" customWidth="1"/>
    <col min="14090" max="14090" width="14.5703125" style="2" bestFit="1" customWidth="1"/>
    <col min="14091" max="14095" width="6.85546875" style="2"/>
    <col min="14096" max="14096" width="14" style="2" bestFit="1" customWidth="1"/>
    <col min="14097" max="14097" width="12.85546875" style="2" bestFit="1" customWidth="1"/>
    <col min="14098" max="14329" width="6.85546875" style="2"/>
    <col min="14330" max="14330" width="46.85546875" style="2" customWidth="1"/>
    <col min="14331" max="14331" width="17.7109375" style="2" customWidth="1"/>
    <col min="14332" max="14332" width="13.7109375" style="2" customWidth="1"/>
    <col min="14333" max="14333" width="48.140625" style="2" bestFit="1" customWidth="1"/>
    <col min="14334" max="14334" width="17.7109375" style="2" customWidth="1"/>
    <col min="14335" max="14335" width="13.7109375" style="2" customWidth="1"/>
    <col min="14336" max="14336" width="6.85546875" style="2" customWidth="1"/>
    <col min="14337" max="14337" width="14.5703125" style="2" bestFit="1" customWidth="1"/>
    <col min="14338" max="14338" width="3.7109375" style="2" customWidth="1"/>
    <col min="14339" max="14345" width="6.85546875" style="2" customWidth="1"/>
    <col min="14346" max="14346" width="14.5703125" style="2" bestFit="1" customWidth="1"/>
    <col min="14347" max="14351" width="6.85546875" style="2"/>
    <col min="14352" max="14352" width="14" style="2" bestFit="1" customWidth="1"/>
    <col min="14353" max="14353" width="12.85546875" style="2" bestFit="1" customWidth="1"/>
    <col min="14354" max="14585" width="6.85546875" style="2"/>
    <col min="14586" max="14586" width="46.85546875" style="2" customWidth="1"/>
    <col min="14587" max="14587" width="17.7109375" style="2" customWidth="1"/>
    <col min="14588" max="14588" width="13.7109375" style="2" customWidth="1"/>
    <col min="14589" max="14589" width="48.140625" style="2" bestFit="1" customWidth="1"/>
    <col min="14590" max="14590" width="17.7109375" style="2" customWidth="1"/>
    <col min="14591" max="14591" width="13.7109375" style="2" customWidth="1"/>
    <col min="14592" max="14592" width="6.85546875" style="2" customWidth="1"/>
    <col min="14593" max="14593" width="14.5703125" style="2" bestFit="1" customWidth="1"/>
    <col min="14594" max="14594" width="3.7109375" style="2" customWidth="1"/>
    <col min="14595" max="14601" width="6.85546875" style="2" customWidth="1"/>
    <col min="14602" max="14602" width="14.5703125" style="2" bestFit="1" customWidth="1"/>
    <col min="14603" max="14607" width="6.85546875" style="2"/>
    <col min="14608" max="14608" width="14" style="2" bestFit="1" customWidth="1"/>
    <col min="14609" max="14609" width="12.85546875" style="2" bestFit="1" customWidth="1"/>
    <col min="14610" max="14841" width="6.85546875" style="2"/>
    <col min="14842" max="14842" width="46.85546875" style="2" customWidth="1"/>
    <col min="14843" max="14843" width="17.7109375" style="2" customWidth="1"/>
    <col min="14844" max="14844" width="13.7109375" style="2" customWidth="1"/>
    <col min="14845" max="14845" width="48.140625" style="2" bestFit="1" customWidth="1"/>
    <col min="14846" max="14846" width="17.7109375" style="2" customWidth="1"/>
    <col min="14847" max="14847" width="13.7109375" style="2" customWidth="1"/>
    <col min="14848" max="14848" width="6.85546875" style="2" customWidth="1"/>
    <col min="14849" max="14849" width="14.5703125" style="2" bestFit="1" customWidth="1"/>
    <col min="14850" max="14850" width="3.7109375" style="2" customWidth="1"/>
    <col min="14851" max="14857" width="6.85546875" style="2" customWidth="1"/>
    <col min="14858" max="14858" width="14.5703125" style="2" bestFit="1" customWidth="1"/>
    <col min="14859" max="14863" width="6.85546875" style="2"/>
    <col min="14864" max="14864" width="14" style="2" bestFit="1" customWidth="1"/>
    <col min="14865" max="14865" width="12.85546875" style="2" bestFit="1" customWidth="1"/>
    <col min="14866" max="15097" width="6.85546875" style="2"/>
    <col min="15098" max="15098" width="46.85546875" style="2" customWidth="1"/>
    <col min="15099" max="15099" width="17.7109375" style="2" customWidth="1"/>
    <col min="15100" max="15100" width="13.7109375" style="2" customWidth="1"/>
    <col min="15101" max="15101" width="48.140625" style="2" bestFit="1" customWidth="1"/>
    <col min="15102" max="15102" width="17.7109375" style="2" customWidth="1"/>
    <col min="15103" max="15103" width="13.7109375" style="2" customWidth="1"/>
    <col min="15104" max="15104" width="6.85546875" style="2" customWidth="1"/>
    <col min="15105" max="15105" width="14.5703125" style="2" bestFit="1" customWidth="1"/>
    <col min="15106" max="15106" width="3.7109375" style="2" customWidth="1"/>
    <col min="15107" max="15113" width="6.85546875" style="2" customWidth="1"/>
    <col min="15114" max="15114" width="14.5703125" style="2" bestFit="1" customWidth="1"/>
    <col min="15115" max="15119" width="6.85546875" style="2"/>
    <col min="15120" max="15120" width="14" style="2" bestFit="1" customWidth="1"/>
    <col min="15121" max="15121" width="12.85546875" style="2" bestFit="1" customWidth="1"/>
    <col min="15122" max="15353" width="6.85546875" style="2"/>
    <col min="15354" max="15354" width="46.85546875" style="2" customWidth="1"/>
    <col min="15355" max="15355" width="17.7109375" style="2" customWidth="1"/>
    <col min="15356" max="15356" width="13.7109375" style="2" customWidth="1"/>
    <col min="15357" max="15357" width="48.140625" style="2" bestFit="1" customWidth="1"/>
    <col min="15358" max="15358" width="17.7109375" style="2" customWidth="1"/>
    <col min="15359" max="15359" width="13.7109375" style="2" customWidth="1"/>
    <col min="15360" max="15360" width="6.85546875" style="2" customWidth="1"/>
    <col min="15361" max="15361" width="14.5703125" style="2" bestFit="1" customWidth="1"/>
    <col min="15362" max="15362" width="3.7109375" style="2" customWidth="1"/>
    <col min="15363" max="15369" width="6.85546875" style="2" customWidth="1"/>
    <col min="15370" max="15370" width="14.5703125" style="2" bestFit="1" customWidth="1"/>
    <col min="15371" max="15375" width="6.85546875" style="2"/>
    <col min="15376" max="15376" width="14" style="2" bestFit="1" customWidth="1"/>
    <col min="15377" max="15377" width="12.85546875" style="2" bestFit="1" customWidth="1"/>
    <col min="15378" max="15609" width="6.85546875" style="2"/>
    <col min="15610" max="15610" width="46.85546875" style="2" customWidth="1"/>
    <col min="15611" max="15611" width="17.7109375" style="2" customWidth="1"/>
    <col min="15612" max="15612" width="13.7109375" style="2" customWidth="1"/>
    <col min="15613" max="15613" width="48.140625" style="2" bestFit="1" customWidth="1"/>
    <col min="15614" max="15614" width="17.7109375" style="2" customWidth="1"/>
    <col min="15615" max="15615" width="13.7109375" style="2" customWidth="1"/>
    <col min="15616" max="15616" width="6.85546875" style="2" customWidth="1"/>
    <col min="15617" max="15617" width="14.5703125" style="2" bestFit="1" customWidth="1"/>
    <col min="15618" max="15618" width="3.7109375" style="2" customWidth="1"/>
    <col min="15619" max="15625" width="6.85546875" style="2" customWidth="1"/>
    <col min="15626" max="15626" width="14.5703125" style="2" bestFit="1" customWidth="1"/>
    <col min="15627" max="15631" width="6.85546875" style="2"/>
    <col min="15632" max="15632" width="14" style="2" bestFit="1" customWidth="1"/>
    <col min="15633" max="15633" width="12.85546875" style="2" bestFit="1" customWidth="1"/>
    <col min="15634" max="15865" width="6.85546875" style="2"/>
    <col min="15866" max="15866" width="46.85546875" style="2" customWidth="1"/>
    <col min="15867" max="15867" width="17.7109375" style="2" customWidth="1"/>
    <col min="15868" max="15868" width="13.7109375" style="2" customWidth="1"/>
    <col min="15869" max="15869" width="48.140625" style="2" bestFit="1" customWidth="1"/>
    <col min="15870" max="15870" width="17.7109375" style="2" customWidth="1"/>
    <col min="15871" max="15871" width="13.7109375" style="2" customWidth="1"/>
    <col min="15872" max="15872" width="6.85546875" style="2" customWidth="1"/>
    <col min="15873" max="15873" width="14.5703125" style="2" bestFit="1" customWidth="1"/>
    <col min="15874" max="15874" width="3.7109375" style="2" customWidth="1"/>
    <col min="15875" max="15881" width="6.85546875" style="2" customWidth="1"/>
    <col min="15882" max="15882" width="14.5703125" style="2" bestFit="1" customWidth="1"/>
    <col min="15883" max="15887" width="6.85546875" style="2"/>
    <col min="15888" max="15888" width="14" style="2" bestFit="1" customWidth="1"/>
    <col min="15889" max="15889" width="12.85546875" style="2" bestFit="1" customWidth="1"/>
    <col min="15890" max="16121" width="6.85546875" style="2"/>
    <col min="16122" max="16122" width="46.85546875" style="2" customWidth="1"/>
    <col min="16123" max="16123" width="17.7109375" style="2" customWidth="1"/>
    <col min="16124" max="16124" width="13.7109375" style="2" customWidth="1"/>
    <col min="16125" max="16125" width="48.140625" style="2" bestFit="1" customWidth="1"/>
    <col min="16126" max="16126" width="17.7109375" style="2" customWidth="1"/>
    <col min="16127" max="16127" width="13.7109375" style="2" customWidth="1"/>
    <col min="16128" max="16128" width="6.85546875" style="2" customWidth="1"/>
    <col min="16129" max="16129" width="14.5703125" style="2" bestFit="1" customWidth="1"/>
    <col min="16130" max="16130" width="3.7109375" style="2" customWidth="1"/>
    <col min="16131" max="16137" width="6.85546875" style="2" customWidth="1"/>
    <col min="16138" max="16138" width="14.5703125" style="2" bestFit="1" customWidth="1"/>
    <col min="16139" max="16143" width="6.85546875" style="2"/>
    <col min="16144" max="16144" width="14" style="2" bestFit="1" customWidth="1"/>
    <col min="16145" max="16145" width="12.85546875" style="2" bestFit="1" customWidth="1"/>
    <col min="16146" max="16384" width="6.85546875" style="2"/>
  </cols>
  <sheetData>
    <row r="1" spans="1:10" ht="12.75"/>
    <row r="2" spans="1:10">
      <c r="B2" s="4" t="s">
        <v>0</v>
      </c>
    </row>
    <row r="3" spans="1:10">
      <c r="A3" s="5" t="s">
        <v>1</v>
      </c>
      <c r="B3" s="5"/>
      <c r="C3" s="5"/>
      <c r="D3" s="5"/>
      <c r="E3" s="5"/>
      <c r="F3" s="5"/>
      <c r="G3" s="6"/>
      <c r="H3" s="6"/>
      <c r="I3" s="6"/>
      <c r="J3" s="7"/>
    </row>
    <row r="4" spans="1:10" ht="15" customHeight="1">
      <c r="A4" s="8" t="s">
        <v>2</v>
      </c>
      <c r="B4" s="8"/>
      <c r="C4" s="8"/>
      <c r="D4" s="8"/>
      <c r="E4" s="8"/>
      <c r="F4" s="8"/>
      <c r="H4" s="9"/>
      <c r="I4" s="9"/>
    </row>
    <row r="5" spans="1:10" ht="15" customHeight="1">
      <c r="A5" s="10" t="s">
        <v>3</v>
      </c>
      <c r="B5" s="10"/>
      <c r="C5" s="10"/>
      <c r="D5" s="10"/>
      <c r="E5" s="10"/>
      <c r="F5" s="10"/>
      <c r="G5" s="11"/>
      <c r="H5" s="11"/>
      <c r="I5" s="11"/>
      <c r="J5" s="12"/>
    </row>
    <row r="6" spans="1:10" ht="14.25" customHeight="1">
      <c r="A6" s="13"/>
      <c r="B6" s="14"/>
      <c r="C6" s="14"/>
      <c r="D6" s="14"/>
      <c r="E6" s="14"/>
      <c r="F6" s="14"/>
      <c r="G6" s="14"/>
      <c r="H6" s="14"/>
      <c r="I6" s="14"/>
      <c r="J6" s="15"/>
    </row>
    <row r="7" spans="1:10" ht="15" customHeight="1">
      <c r="A7" s="13"/>
      <c r="B7" s="14"/>
      <c r="C7" s="14"/>
      <c r="D7" s="14"/>
      <c r="E7" s="14"/>
      <c r="F7" s="14" t="s">
        <v>4</v>
      </c>
      <c r="G7" s="14"/>
      <c r="H7" s="14"/>
      <c r="I7" s="14"/>
      <c r="J7" s="15"/>
    </row>
    <row r="8" spans="1:10" ht="18">
      <c r="A8" s="16" t="s">
        <v>5</v>
      </c>
      <c r="B8" s="16"/>
      <c r="C8" s="17"/>
      <c r="D8" s="18" t="s">
        <v>6</v>
      </c>
      <c r="E8" s="16"/>
      <c r="F8" s="16"/>
      <c r="G8" s="14"/>
      <c r="H8" s="14"/>
      <c r="I8" s="14"/>
      <c r="J8" s="15"/>
    </row>
    <row r="9" spans="1:10" ht="27" customHeight="1">
      <c r="A9" s="19" t="s">
        <v>7</v>
      </c>
      <c r="B9" s="20" t="s">
        <v>8</v>
      </c>
      <c r="C9" s="20" t="s">
        <v>9</v>
      </c>
      <c r="D9" s="21" t="s">
        <v>7</v>
      </c>
      <c r="E9" s="20" t="s">
        <v>8</v>
      </c>
      <c r="F9" s="22" t="s">
        <v>9</v>
      </c>
      <c r="G9" s="14"/>
      <c r="H9" s="14"/>
      <c r="I9" s="14"/>
      <c r="J9" s="15"/>
    </row>
    <row r="10" spans="1:10" ht="15" customHeight="1">
      <c r="A10" s="23" t="s">
        <v>10</v>
      </c>
      <c r="B10" s="24">
        <f>SUM(B12)</f>
        <v>58561965.450000003</v>
      </c>
      <c r="C10" s="24">
        <v>51248193.229999997</v>
      </c>
      <c r="D10" s="25" t="s">
        <v>11</v>
      </c>
      <c r="E10" s="24">
        <f>SUM(E17)</f>
        <v>146313574.58000001</v>
      </c>
      <c r="F10" s="26">
        <v>119609228</v>
      </c>
      <c r="G10" s="14"/>
      <c r="H10" s="14"/>
      <c r="I10" s="14"/>
      <c r="J10" s="15"/>
    </row>
    <row r="11" spans="1:10" ht="15" customHeight="1">
      <c r="A11" s="27"/>
      <c r="B11" s="28"/>
      <c r="C11" s="28"/>
      <c r="D11" s="29"/>
      <c r="E11" s="28"/>
      <c r="F11" s="30"/>
      <c r="G11" s="14"/>
      <c r="H11" s="14"/>
      <c r="I11" s="14"/>
      <c r="J11" s="15"/>
    </row>
    <row r="12" spans="1:10" ht="15" customHeight="1">
      <c r="A12" s="31" t="s">
        <v>12</v>
      </c>
      <c r="B12" s="32">
        <f>B13+B17</f>
        <v>58561965.450000003</v>
      </c>
      <c r="C12" s="32">
        <v>51248193.229999997</v>
      </c>
      <c r="D12" s="33" t="s">
        <v>13</v>
      </c>
      <c r="E12" s="28">
        <f>SUM(E13:E15)</f>
        <v>0</v>
      </c>
      <c r="F12" s="34">
        <v>0</v>
      </c>
      <c r="G12" s="14"/>
      <c r="H12" s="14"/>
      <c r="I12" s="14"/>
      <c r="J12" s="15"/>
    </row>
    <row r="13" spans="1:10" ht="15" customHeight="1">
      <c r="A13" s="35" t="s">
        <v>13</v>
      </c>
      <c r="B13" s="28">
        <f>SUM(B14:B16)</f>
        <v>0</v>
      </c>
      <c r="C13" s="28">
        <v>0</v>
      </c>
      <c r="D13" s="36" t="s">
        <v>14</v>
      </c>
      <c r="E13" s="28">
        <v>0</v>
      </c>
      <c r="F13" s="34">
        <v>0</v>
      </c>
      <c r="G13" s="14"/>
      <c r="H13" s="14"/>
      <c r="I13" s="14"/>
      <c r="J13" s="15"/>
    </row>
    <row r="14" spans="1:10" ht="15" customHeight="1">
      <c r="A14" s="27" t="s">
        <v>14</v>
      </c>
      <c r="B14" s="28">
        <v>0</v>
      </c>
      <c r="C14" s="28">
        <v>0</v>
      </c>
      <c r="D14" s="36" t="s">
        <v>15</v>
      </c>
      <c r="E14" s="28">
        <v>0</v>
      </c>
      <c r="F14" s="37">
        <v>0</v>
      </c>
      <c r="G14" s="14"/>
      <c r="H14" s="14"/>
      <c r="I14" s="14"/>
      <c r="J14" s="15"/>
    </row>
    <row r="15" spans="1:10" ht="15" customHeight="1">
      <c r="A15" s="27" t="s">
        <v>15</v>
      </c>
      <c r="B15" s="28">
        <v>0</v>
      </c>
      <c r="C15" s="38">
        <v>0</v>
      </c>
      <c r="D15" s="36" t="s">
        <v>16</v>
      </c>
      <c r="E15" s="28">
        <v>0</v>
      </c>
      <c r="F15" s="37">
        <v>0</v>
      </c>
      <c r="G15" s="14"/>
      <c r="H15" s="14"/>
      <c r="I15" s="14"/>
      <c r="J15" s="15"/>
    </row>
    <row r="16" spans="1:10" ht="15" customHeight="1">
      <c r="A16" s="27" t="s">
        <v>16</v>
      </c>
      <c r="B16" s="28">
        <v>0</v>
      </c>
      <c r="C16" s="28">
        <v>0</v>
      </c>
      <c r="D16" s="39"/>
      <c r="E16" s="39" t="s">
        <v>17</v>
      </c>
      <c r="F16" s="2" t="s">
        <v>17</v>
      </c>
      <c r="G16" s="14"/>
      <c r="H16" s="14"/>
      <c r="I16" s="14"/>
      <c r="J16" s="15"/>
    </row>
    <row r="17" spans="1:10" ht="15" customHeight="1">
      <c r="A17" s="35" t="s">
        <v>18</v>
      </c>
      <c r="B17" s="28">
        <f>SUM(B18:B24)</f>
        <v>58561965.450000003</v>
      </c>
      <c r="C17" s="28">
        <v>51248193.229999997</v>
      </c>
      <c r="D17" s="33" t="s">
        <v>18</v>
      </c>
      <c r="E17" s="28">
        <f>SUM(E18:E24)</f>
        <v>146313574.58000001</v>
      </c>
      <c r="F17" s="37">
        <v>119609228</v>
      </c>
      <c r="G17" s="14"/>
      <c r="H17" s="14"/>
      <c r="I17" s="14"/>
      <c r="J17" s="15"/>
    </row>
    <row r="18" spans="1:10" ht="15" customHeight="1">
      <c r="A18" s="27" t="s">
        <v>19</v>
      </c>
      <c r="B18" s="28">
        <v>0</v>
      </c>
      <c r="C18" s="28">
        <v>0</v>
      </c>
      <c r="D18" s="36" t="s">
        <v>19</v>
      </c>
      <c r="E18" s="28">
        <v>0</v>
      </c>
      <c r="F18" s="37">
        <v>0</v>
      </c>
      <c r="G18" s="14"/>
      <c r="H18" s="14"/>
      <c r="I18" s="14"/>
      <c r="J18" s="15"/>
    </row>
    <row r="19" spans="1:10" ht="15" customHeight="1">
      <c r="A19" s="27" t="s">
        <v>20</v>
      </c>
      <c r="B19" s="28">
        <v>0</v>
      </c>
      <c r="C19" s="28">
        <v>0</v>
      </c>
      <c r="D19" s="36" t="s">
        <v>20</v>
      </c>
      <c r="E19" s="28">
        <v>0</v>
      </c>
      <c r="F19" s="37">
        <v>0</v>
      </c>
      <c r="G19" s="14"/>
      <c r="H19" s="14"/>
      <c r="I19" s="14"/>
      <c r="J19" s="15"/>
    </row>
    <row r="20" spans="1:10" ht="15" customHeight="1">
      <c r="A20" s="27" t="s">
        <v>21</v>
      </c>
      <c r="B20" s="28">
        <v>0</v>
      </c>
      <c r="C20" s="28">
        <v>0</v>
      </c>
      <c r="D20" s="36" t="s">
        <v>21</v>
      </c>
      <c r="E20" s="28">
        <v>0</v>
      </c>
      <c r="F20" s="37">
        <v>0</v>
      </c>
      <c r="G20" s="14"/>
      <c r="H20" s="14"/>
      <c r="I20" s="14"/>
      <c r="J20" s="15"/>
    </row>
    <row r="21" spans="1:10" ht="15" customHeight="1">
      <c r="A21" s="27" t="s">
        <v>22</v>
      </c>
      <c r="B21" s="28">
        <v>0</v>
      </c>
      <c r="C21" s="28">
        <v>0</v>
      </c>
      <c r="D21" s="36" t="s">
        <v>22</v>
      </c>
      <c r="E21" s="28">
        <v>0</v>
      </c>
      <c r="F21" s="37">
        <v>0</v>
      </c>
      <c r="G21" s="14"/>
      <c r="H21" s="14"/>
      <c r="I21" s="14"/>
      <c r="J21" s="15"/>
    </row>
    <row r="22" spans="1:10" ht="15" customHeight="1">
      <c r="A22" s="27" t="s">
        <v>23</v>
      </c>
      <c r="B22" s="28">
        <v>0</v>
      </c>
      <c r="C22" s="28">
        <v>0</v>
      </c>
      <c r="D22" s="36" t="s">
        <v>23</v>
      </c>
      <c r="E22" s="28">
        <v>0</v>
      </c>
      <c r="F22" s="37">
        <v>0</v>
      </c>
      <c r="G22" s="14"/>
      <c r="H22" s="14"/>
      <c r="I22" s="14"/>
      <c r="J22" s="15"/>
    </row>
    <row r="23" spans="1:10" ht="15" customHeight="1">
      <c r="A23" s="27" t="s">
        <v>24</v>
      </c>
      <c r="B23" s="28">
        <v>0</v>
      </c>
      <c r="C23" s="28">
        <v>0</v>
      </c>
      <c r="D23" s="36" t="s">
        <v>24</v>
      </c>
      <c r="E23" s="28">
        <v>0</v>
      </c>
      <c r="F23" s="37">
        <v>0</v>
      </c>
      <c r="G23" s="14"/>
      <c r="H23" s="14"/>
      <c r="I23" s="14"/>
      <c r="J23" s="15"/>
    </row>
    <row r="24" spans="1:10" ht="15" customHeight="1">
      <c r="A24" s="27" t="s">
        <v>25</v>
      </c>
      <c r="B24" s="28">
        <f>'[1]ARRECADAÇÃO Financeiro FMLU'!J44</f>
        <v>58561965.450000003</v>
      </c>
      <c r="C24" s="28">
        <v>51248193.229999997</v>
      </c>
      <c r="D24" s="36" t="s">
        <v>25</v>
      </c>
      <c r="E24" s="28">
        <v>146313574.58000001</v>
      </c>
      <c r="F24" s="37">
        <v>119609228</v>
      </c>
      <c r="G24" s="14"/>
      <c r="H24" s="14"/>
      <c r="I24" s="14"/>
      <c r="J24" s="15"/>
    </row>
    <row r="25" spans="1:10" ht="15" customHeight="1">
      <c r="A25" s="27"/>
      <c r="B25" s="28"/>
      <c r="C25" s="28"/>
      <c r="D25" s="29"/>
      <c r="E25" s="28"/>
      <c r="F25" s="30"/>
      <c r="G25" s="14"/>
      <c r="H25" s="14"/>
      <c r="I25" s="14"/>
      <c r="J25" s="15"/>
    </row>
    <row r="26" spans="1:10" ht="15" customHeight="1">
      <c r="A26" s="23" t="s">
        <v>26</v>
      </c>
      <c r="B26" s="24">
        <f>B27+B30</f>
        <v>49784290.700000003</v>
      </c>
      <c r="C26" s="24">
        <v>0</v>
      </c>
      <c r="D26" s="25" t="s">
        <v>27</v>
      </c>
      <c r="E26" s="24">
        <f>E27+E30</f>
        <v>0</v>
      </c>
      <c r="F26" s="26">
        <v>0</v>
      </c>
      <c r="G26" s="14"/>
      <c r="H26" s="14"/>
      <c r="I26" s="14"/>
      <c r="J26" s="15"/>
    </row>
    <row r="27" spans="1:10" ht="15" customHeight="1">
      <c r="A27" s="27" t="s">
        <v>28</v>
      </c>
      <c r="B27" s="28">
        <v>49784290.700000003</v>
      </c>
      <c r="C27" s="28">
        <v>0</v>
      </c>
      <c r="D27" s="36" t="s">
        <v>29</v>
      </c>
      <c r="E27" s="28">
        <v>0</v>
      </c>
      <c r="F27" s="37">
        <v>0</v>
      </c>
      <c r="G27" s="14"/>
      <c r="H27" s="14"/>
      <c r="I27" s="14"/>
      <c r="J27" s="15"/>
    </row>
    <row r="28" spans="1:10" ht="15" customHeight="1">
      <c r="A28" s="27" t="s">
        <v>28</v>
      </c>
      <c r="B28" s="28">
        <v>0</v>
      </c>
      <c r="C28" s="28">
        <v>0</v>
      </c>
      <c r="D28" s="36" t="s">
        <v>30</v>
      </c>
      <c r="E28" s="28">
        <v>0</v>
      </c>
      <c r="F28" s="37">
        <v>0</v>
      </c>
      <c r="G28" s="14"/>
      <c r="H28" s="14"/>
      <c r="I28" s="14"/>
      <c r="J28" s="15"/>
    </row>
    <row r="29" spans="1:10" ht="15" customHeight="1">
      <c r="A29" s="27" t="s">
        <v>30</v>
      </c>
      <c r="B29" s="28">
        <v>0</v>
      </c>
      <c r="C29" s="28">
        <v>0</v>
      </c>
      <c r="D29" s="36" t="s">
        <v>31</v>
      </c>
      <c r="E29" s="28">
        <v>0</v>
      </c>
      <c r="F29" s="37">
        <v>0</v>
      </c>
      <c r="G29" s="14"/>
      <c r="H29" s="14"/>
      <c r="I29" s="14"/>
      <c r="J29" s="15"/>
    </row>
    <row r="30" spans="1:10" ht="15" customHeight="1">
      <c r="A30" s="27" t="s">
        <v>31</v>
      </c>
      <c r="B30" s="28">
        <v>0</v>
      </c>
      <c r="C30" s="28">
        <v>0</v>
      </c>
      <c r="D30" s="36"/>
      <c r="E30" s="28"/>
      <c r="F30" s="37"/>
      <c r="G30" s="14"/>
      <c r="H30" s="14"/>
      <c r="I30" s="14"/>
      <c r="J30" s="15"/>
    </row>
    <row r="31" spans="1:10" ht="15" customHeight="1">
      <c r="A31" s="27"/>
      <c r="B31" s="28"/>
      <c r="C31" s="28"/>
      <c r="D31" s="36"/>
      <c r="E31" s="28"/>
      <c r="F31" s="37"/>
      <c r="G31" s="14"/>
      <c r="H31" s="14"/>
      <c r="I31" s="14"/>
      <c r="J31" s="15"/>
    </row>
    <row r="32" spans="1:10" ht="15" customHeight="1">
      <c r="A32" s="23" t="s">
        <v>32</v>
      </c>
      <c r="B32" s="24">
        <f>SUM(B33:B35)</f>
        <v>79546647.310000002</v>
      </c>
      <c r="C32" s="24">
        <v>81074228</v>
      </c>
      <c r="D32" s="25" t="s">
        <v>33</v>
      </c>
      <c r="E32" s="24">
        <f>E33+E34+E35</f>
        <v>179610212.26999998</v>
      </c>
      <c r="F32" s="26">
        <v>21802552.5</v>
      </c>
      <c r="G32" s="14"/>
      <c r="H32" s="14"/>
      <c r="I32" s="14"/>
      <c r="J32" s="15"/>
    </row>
    <row r="33" spans="1:10" ht="15" customHeight="1">
      <c r="A33" s="27" t="s">
        <v>34</v>
      </c>
      <c r="B33" s="28">
        <v>36671843.289999999</v>
      </c>
      <c r="C33" s="28">
        <v>81074228</v>
      </c>
      <c r="D33" s="36" t="s">
        <v>35</v>
      </c>
      <c r="E33" s="28">
        <v>59627676.710000001</v>
      </c>
      <c r="F33" s="37">
        <v>21802552.5</v>
      </c>
      <c r="G33" s="14"/>
      <c r="H33" s="14"/>
      <c r="I33" s="14"/>
      <c r="J33" s="15"/>
    </row>
    <row r="34" spans="1:10" ht="15" customHeight="1">
      <c r="A34" s="27" t="s">
        <v>36</v>
      </c>
      <c r="B34" s="28">
        <v>0</v>
      </c>
      <c r="C34" s="28">
        <v>0</v>
      </c>
      <c r="D34" s="36" t="s">
        <v>37</v>
      </c>
      <c r="E34" s="40">
        <v>73067524.200000003</v>
      </c>
      <c r="F34" s="37">
        <v>0</v>
      </c>
      <c r="G34" s="14"/>
      <c r="H34" s="14"/>
      <c r="I34" s="14"/>
      <c r="J34" s="15"/>
    </row>
    <row r="35" spans="1:10" ht="15" customHeight="1">
      <c r="A35" s="27" t="s">
        <v>38</v>
      </c>
      <c r="B35" s="28">
        <v>42874804.020000003</v>
      </c>
      <c r="C35" s="28">
        <v>0</v>
      </c>
      <c r="D35" s="36" t="s">
        <v>38</v>
      </c>
      <c r="E35" s="28">
        <v>46915011.359999999</v>
      </c>
      <c r="F35" s="37">
        <v>0</v>
      </c>
      <c r="G35" s="14"/>
      <c r="H35" s="14"/>
      <c r="I35" s="14"/>
      <c r="J35" s="15"/>
    </row>
    <row r="36" spans="1:10" ht="15" customHeight="1">
      <c r="A36" s="23" t="s">
        <v>39</v>
      </c>
      <c r="B36" s="41">
        <f>SUM(B38:B39)</f>
        <v>142712140.97</v>
      </c>
      <c r="C36" s="41">
        <v>21802552.5</v>
      </c>
      <c r="D36" s="25" t="s">
        <v>40</v>
      </c>
      <c r="E36" s="41">
        <f>SUM(E37:E39)</f>
        <v>4681257.5800000131</v>
      </c>
      <c r="F36" s="42">
        <v>12713193.229999997</v>
      </c>
      <c r="J36" s="43"/>
    </row>
    <row r="37" spans="1:10" ht="15" customHeight="1">
      <c r="A37" s="44"/>
      <c r="B37" s="28"/>
      <c r="C37" s="28"/>
      <c r="D37" s="45"/>
      <c r="E37" s="28"/>
      <c r="F37" s="46"/>
    </row>
    <row r="38" spans="1:10" ht="15" customHeight="1">
      <c r="A38" s="47" t="s">
        <v>41</v>
      </c>
      <c r="B38" s="28">
        <v>142712140.97</v>
      </c>
      <c r="C38" s="28">
        <v>21802552.5</v>
      </c>
      <c r="D38" s="48" t="s">
        <v>41</v>
      </c>
      <c r="E38" s="28">
        <f>B41-E10-E26-E32</f>
        <v>4681257.5800000131</v>
      </c>
      <c r="F38" s="46">
        <v>12713193.229999997</v>
      </c>
    </row>
    <row r="39" spans="1:10" ht="15" customHeight="1">
      <c r="A39" s="47" t="s">
        <v>38</v>
      </c>
      <c r="B39" s="28">
        <v>0</v>
      </c>
      <c r="C39" s="28">
        <v>0</v>
      </c>
      <c r="D39" s="48" t="s">
        <v>38</v>
      </c>
      <c r="E39" s="28">
        <v>0</v>
      </c>
      <c r="F39" s="46">
        <v>0</v>
      </c>
    </row>
    <row r="40" spans="1:10" ht="15" customHeight="1">
      <c r="A40" s="44"/>
      <c r="B40" s="28"/>
      <c r="C40" s="28"/>
      <c r="D40" s="49"/>
      <c r="E40" s="28"/>
      <c r="F40" s="46"/>
    </row>
    <row r="41" spans="1:10" ht="15" customHeight="1">
      <c r="A41" s="23" t="s">
        <v>42</v>
      </c>
      <c r="B41" s="41">
        <f>B10+B26+B32+B36</f>
        <v>330605044.43000001</v>
      </c>
      <c r="C41" s="41">
        <v>154124973.72999999</v>
      </c>
      <c r="D41" s="25" t="s">
        <v>43</v>
      </c>
      <c r="E41" s="41">
        <f>SUM(E36+E32+E26+E10)</f>
        <v>330605044.43000001</v>
      </c>
      <c r="F41" s="42">
        <v>154124973.72999999</v>
      </c>
    </row>
    <row r="42" spans="1:10" ht="15" customHeight="1">
      <c r="E42" s="50"/>
    </row>
    <row r="43" spans="1:10" ht="15" customHeight="1">
      <c r="B43" s="51"/>
      <c r="C43" s="51"/>
      <c r="D43" s="3"/>
      <c r="E43" s="3"/>
      <c r="F43" s="51"/>
    </row>
    <row r="44" spans="1:10" ht="15" customHeight="1">
      <c r="B44" s="51"/>
      <c r="C44" s="52"/>
      <c r="D44" s="3"/>
      <c r="E44" s="3"/>
    </row>
    <row r="45" spans="1:10" ht="15" customHeight="1">
      <c r="B45" s="51"/>
      <c r="C45" s="52"/>
      <c r="D45" s="3"/>
      <c r="E45" s="3"/>
    </row>
    <row r="46" spans="1:10" ht="15" customHeight="1">
      <c r="B46" s="51"/>
      <c r="C46" s="52"/>
      <c r="D46" s="3"/>
      <c r="E46" s="3"/>
    </row>
  </sheetData>
  <mergeCells count="6">
    <mergeCell ref="A3:F3"/>
    <mergeCell ref="A4:F4"/>
    <mergeCell ref="H4:I4"/>
    <mergeCell ref="A5:F5"/>
    <mergeCell ref="A8:C8"/>
    <mergeCell ref="D8:F8"/>
  </mergeCells>
  <printOptions horizontalCentered="1"/>
  <pageMargins left="0.19685039370078741" right="0.19685039370078741" top="0.78740157480314965" bottom="0.35433070866141736" header="0.31496062992125984" footer="0.31496062992125984"/>
  <pageSetup paperSize="9" scale="5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</vt:lpstr>
      <vt:lpstr>Agosto!Area_de_impressao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2020-09-09T15:21:09Z</dcterms:created>
  <dcterms:modified xsi:type="dcterms:W3CDTF">2020-09-09T15:23:18Z</dcterms:modified>
</cp:coreProperties>
</file>