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Abril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Abril'!$B$1:$Q$57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H22" i="1"/>
  <c r="Q27"/>
  <c r="I27"/>
  <c r="H27"/>
  <c r="Q22"/>
  <c r="I22"/>
  <c r="Q17"/>
  <c r="P17"/>
  <c r="I17"/>
  <c r="H17"/>
  <c r="H16"/>
  <c r="H9" s="1"/>
  <c r="P22"/>
  <c r="Q9"/>
  <c r="P9"/>
  <c r="P4" s="1"/>
  <c r="I9"/>
  <c r="Q5"/>
  <c r="P5"/>
  <c r="I5"/>
  <c r="H5"/>
  <c r="Q4"/>
  <c r="I4"/>
  <c r="I30" s="1"/>
  <c r="H4" l="1"/>
  <c r="Q30"/>
  <c r="H30"/>
  <c r="P28" s="1"/>
  <c r="P27" l="1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<sst xmlns="http://schemas.openxmlformats.org/spreadsheetml/2006/main" count="78" uniqueCount="55">
  <si>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</si>
  <si>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</si>
  <si>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</si>
  <si>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</si>
  <si>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</si>
  <si>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</si>
  <si>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</si>
  <si>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</si>
  <si>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</si>
  <si>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</si>
  <si>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</si>
  <si>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</si>
  <si>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</si>
  <si>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</si>
  <si>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</si>
  <si>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</si>
  <si>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</si>
  <si>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</si>
  <si>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</si>
  <si>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</si>
  <si>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</si>
  <si>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</si>
  <si>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</si>
  <si>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</si>
  <si>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</si>
  <si>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</si>
  <si>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</si>
  <si>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</si>
  <si>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</si>
  <si>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</si>
  <si>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</si>
  <si>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</si>
  <si>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</si>
  <si>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</si>
  <si>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</si>
  <si>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</si>
  <si>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</si>
  <si>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</si>
  <si>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</si>
  <si>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</si>
  <si>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</si>
  <si>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</si>
  <si>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</si>
  <si>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foi registrada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1.1.3.8.2.99.04.01 AMLURB - FMLU Taxas Diversas e, à medida que os repasses são efetivados, são reconhecidos no disponível do Fundo Municipal de Limpeza Urbana - FMLU  como "Outros Recebimentos e Outros Pagamentos Extraorçamentários" .</t>
  </si>
  <si>
    <t>4 - Depósitos Restituíveis e Valores Vinculados: foram considerados os valores correspondentes às retenções de INSS, ISS e Imposto de Renda, realizadas nas liquidações da fonte 08, bem como, o valor de R$ 505.160,61 (quinhentos e cinco mil, cento e sessenta reais e sesseta e um centavos), referente a recurso repassado em duplicidade e contabilizado em AMLURB na conta 2.1.8.8.1.04.01.01.009 - Valores a regularizar, o qual será devolvido ao Tesouro Municipal no mês de maio/2018.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</si>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</sst>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3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2" fillId="0" borderId="6" xfId="1" applyFont="1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justify" vertical="justify" wrapText="1"/>
    </xf>
    <xf numFmtId="0" fontId="0" fillId="0" borderId="0" xfId="0" quotePrefix="1" applyNumberFormat="1" applyFont="1" applyFill="1" applyBorder="1" applyAlignment="1">
      <alignment horizontal="justify" vertical="justify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justify" vertical="justify" wrapText="1"/>
    </xf>
    <xf numFmtId="0" fontId="0" fillId="0" borderId="0" xfId="0" quotePrefix="1" applyFill="1" applyBorder="1" applyAlignment="1">
      <alignment horizontal="justify" vertical="justify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justify" vertical="justify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justify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>
        <row r="2">
          <cell r="G2">
            <v>29791670.890000008</v>
          </cell>
        </row>
      </sheetData>
      <sheetData sheetId="1"/>
      <sheetData sheetId="2"/>
      <sheetData sheetId="3"/>
      <sheetData sheetId="4">
        <row r="16">
          <cell r="H16">
            <v>47789837.399999991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T63"/>
  <sheetViews>
    <sheetView showGridLines="0" tabSelected="1" showOutlineSymbols="0" zoomScaleNormal="100" workbookViewId="0">
      <selection activeCell="Y25" sqref="Y25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3.7109375" style="4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9" customWidth="1"/>
    <col min="17" max="17" width="15.5703125" style="77" bestFit="1" customWidth="1"/>
    <col min="18" max="18" width="14.42578125" style="4" bestFit="1" customWidth="1"/>
    <col min="19" max="19" width="6.85546875" style="4"/>
    <col min="20" max="20" width="12" style="4" bestFit="1" customWidth="1"/>
    <col min="21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77581508.289999992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142835673</v>
      </c>
      <c r="Q4" s="27">
        <f>Q5+Q9</f>
        <v>174930709.25999999</v>
      </c>
      <c r="R4" s="28"/>
    </row>
    <row r="5" spans="2:18" ht="13.5" customHeight="1">
      <c r="B5" s="30" t="s">
        <v>8</v>
      </c>
      <c r="C5" s="31"/>
      <c r="D5" s="31"/>
      <c r="E5" s="31"/>
      <c r="F5" s="31"/>
      <c r="G5" s="17"/>
      <c r="H5" s="32">
        <f>SUM(H6:H8)</f>
        <v>0</v>
      </c>
      <c r="I5" s="32">
        <f>SUM(I6:I8)</f>
        <v>0</v>
      </c>
      <c r="J5" s="33" t="s">
        <v>8</v>
      </c>
      <c r="K5" s="33"/>
      <c r="L5" s="33"/>
      <c r="M5" s="33"/>
      <c r="N5" s="33"/>
      <c r="O5" s="34"/>
      <c r="P5" s="35">
        <f>SUM(P6:P8)</f>
        <v>0</v>
      </c>
      <c r="Q5" s="35">
        <f>SUM(Q6:Q8)</f>
        <v>0</v>
      </c>
      <c r="R5" s="36"/>
    </row>
    <row r="6" spans="2:18" ht="13.5" customHeight="1">
      <c r="B6" s="37" t="s">
        <v>9</v>
      </c>
      <c r="C6" s="38"/>
      <c r="D6" s="38"/>
      <c r="E6" s="38"/>
      <c r="F6" s="38"/>
      <c r="G6" s="39"/>
      <c r="H6" s="40">
        <v>0</v>
      </c>
      <c r="I6" s="40">
        <v>0</v>
      </c>
      <c r="J6" s="41" t="s">
        <v>9</v>
      </c>
      <c r="K6" s="38"/>
      <c r="L6" s="38"/>
      <c r="M6" s="38"/>
      <c r="N6" s="38"/>
      <c r="O6" s="39"/>
      <c r="P6" s="42">
        <v>0</v>
      </c>
      <c r="Q6" s="42">
        <v>0</v>
      </c>
      <c r="R6" s="28"/>
    </row>
    <row r="7" spans="2:18" ht="13.5" customHeight="1">
      <c r="B7" s="37" t="s">
        <v>10</v>
      </c>
      <c r="C7" s="41"/>
      <c r="D7" s="41"/>
      <c r="E7" s="41"/>
      <c r="F7" s="41"/>
      <c r="G7" s="39"/>
      <c r="H7" s="40">
        <v>0</v>
      </c>
      <c r="I7" s="40">
        <v>0</v>
      </c>
      <c r="J7" s="41" t="s">
        <v>10</v>
      </c>
      <c r="K7" s="41"/>
      <c r="L7" s="41"/>
      <c r="M7" s="41"/>
      <c r="N7" s="41"/>
      <c r="O7" s="39"/>
      <c r="P7" s="42">
        <v>0</v>
      </c>
      <c r="Q7" s="42">
        <v>0</v>
      </c>
    </row>
    <row r="8" spans="2:18" ht="13.5" customHeight="1">
      <c r="B8" s="37" t="s">
        <v>11</v>
      </c>
      <c r="C8" s="41"/>
      <c r="D8" s="41"/>
      <c r="E8" s="41"/>
      <c r="F8" s="41"/>
      <c r="G8" s="39"/>
      <c r="H8" s="40">
        <v>0</v>
      </c>
      <c r="I8" s="40">
        <v>0</v>
      </c>
      <c r="J8" s="41" t="s">
        <v>11</v>
      </c>
      <c r="K8" s="41"/>
      <c r="L8" s="41"/>
      <c r="M8" s="41"/>
      <c r="N8" s="41"/>
      <c r="O8" s="39"/>
      <c r="P8" s="42">
        <v>0</v>
      </c>
      <c r="Q8" s="42">
        <v>0</v>
      </c>
    </row>
    <row r="9" spans="2:18" ht="13.5" customHeight="1">
      <c r="B9" s="43" t="s">
        <v>12</v>
      </c>
      <c r="C9" s="33"/>
      <c r="D9" s="33"/>
      <c r="E9" s="33"/>
      <c r="F9" s="33"/>
      <c r="G9" s="34"/>
      <c r="H9" s="44">
        <f>SUM(H10:H16)</f>
        <v>77581508.289999992</v>
      </c>
      <c r="I9" s="44">
        <f>SUM(I10:I16)</f>
        <v>85180705.739999995</v>
      </c>
      <c r="J9" s="33" t="s">
        <v>12</v>
      </c>
      <c r="K9" s="33"/>
      <c r="L9" s="33"/>
      <c r="M9" s="33"/>
      <c r="N9" s="33"/>
      <c r="O9" s="34"/>
      <c r="P9" s="35">
        <f>SUM(P10:P16)</f>
        <v>142835673</v>
      </c>
      <c r="Q9" s="45">
        <f>SUM(Q10:Q16)</f>
        <v>174930709.25999999</v>
      </c>
    </row>
    <row r="10" spans="2:18" ht="13.5" customHeight="1">
      <c r="B10" s="37" t="s">
        <v>13</v>
      </c>
      <c r="C10" s="38"/>
      <c r="D10" s="38"/>
      <c r="E10" s="38"/>
      <c r="F10" s="38"/>
      <c r="G10" s="39"/>
      <c r="H10" s="40">
        <v>0</v>
      </c>
      <c r="I10" s="40">
        <v>0</v>
      </c>
      <c r="J10" s="41" t="s">
        <v>13</v>
      </c>
      <c r="K10" s="38"/>
      <c r="L10" s="38"/>
      <c r="M10" s="38"/>
      <c r="N10" s="38"/>
      <c r="O10" s="39"/>
      <c r="P10" s="42">
        <v>0</v>
      </c>
      <c r="Q10" s="42">
        <v>0</v>
      </c>
    </row>
    <row r="11" spans="2:18" ht="13.5" customHeight="1">
      <c r="B11" s="37" t="s">
        <v>14</v>
      </c>
      <c r="C11" s="41"/>
      <c r="D11" s="41"/>
      <c r="E11" s="41"/>
      <c r="F11" s="41"/>
      <c r="G11" s="39"/>
      <c r="H11" s="40">
        <v>0</v>
      </c>
      <c r="I11" s="40">
        <v>0</v>
      </c>
      <c r="J11" s="41" t="s">
        <v>14</v>
      </c>
      <c r="K11" s="41"/>
      <c r="L11" s="41"/>
      <c r="M11" s="41"/>
      <c r="N11" s="41"/>
      <c r="O11" s="39"/>
      <c r="P11" s="42">
        <v>0</v>
      </c>
      <c r="Q11" s="42">
        <v>0</v>
      </c>
    </row>
    <row r="12" spans="2:18" ht="13.5" customHeight="1">
      <c r="B12" s="37" t="s">
        <v>15</v>
      </c>
      <c r="C12" s="41"/>
      <c r="D12" s="41"/>
      <c r="E12" s="41"/>
      <c r="F12" s="41"/>
      <c r="G12" s="39"/>
      <c r="H12" s="40">
        <v>0</v>
      </c>
      <c r="I12" s="40">
        <v>0</v>
      </c>
      <c r="J12" s="41" t="s">
        <v>15</v>
      </c>
      <c r="K12" s="41"/>
      <c r="L12" s="41"/>
      <c r="M12" s="41"/>
      <c r="N12" s="41"/>
      <c r="O12" s="39"/>
      <c r="P12" s="42">
        <v>0</v>
      </c>
      <c r="Q12" s="42">
        <v>0</v>
      </c>
    </row>
    <row r="13" spans="2:18" ht="13.5" customHeight="1">
      <c r="B13" s="37" t="s">
        <v>16</v>
      </c>
      <c r="C13" s="41"/>
      <c r="D13" s="41"/>
      <c r="E13" s="41"/>
      <c r="F13" s="41"/>
      <c r="G13" s="39"/>
      <c r="H13" s="40">
        <v>0</v>
      </c>
      <c r="I13" s="40">
        <v>0</v>
      </c>
      <c r="J13" s="41" t="s">
        <v>16</v>
      </c>
      <c r="K13" s="41"/>
      <c r="L13" s="41"/>
      <c r="M13" s="41"/>
      <c r="N13" s="41"/>
      <c r="O13" s="39"/>
      <c r="P13" s="42">
        <v>0</v>
      </c>
      <c r="Q13" s="42">
        <v>0</v>
      </c>
    </row>
    <row r="14" spans="2:18" ht="13.5" customHeight="1">
      <c r="B14" s="37" t="s">
        <v>17</v>
      </c>
      <c r="C14" s="41"/>
      <c r="D14" s="41"/>
      <c r="E14" s="41"/>
      <c r="F14" s="41"/>
      <c r="G14" s="39"/>
      <c r="H14" s="40">
        <v>0</v>
      </c>
      <c r="I14" s="40">
        <v>0</v>
      </c>
      <c r="J14" s="41" t="s">
        <v>17</v>
      </c>
      <c r="K14" s="41"/>
      <c r="L14" s="41"/>
      <c r="M14" s="41"/>
      <c r="N14" s="41"/>
      <c r="O14" s="39"/>
      <c r="P14" s="42">
        <v>0</v>
      </c>
      <c r="Q14" s="42">
        <v>0</v>
      </c>
    </row>
    <row r="15" spans="2:18" ht="13.5" customHeight="1">
      <c r="B15" s="37" t="s">
        <v>18</v>
      </c>
      <c r="C15" s="41"/>
      <c r="D15" s="41"/>
      <c r="E15" s="41"/>
      <c r="F15" s="41"/>
      <c r="G15" s="39"/>
      <c r="H15" s="40">
        <v>0</v>
      </c>
      <c r="I15" s="40">
        <v>0</v>
      </c>
      <c r="J15" s="41" t="s">
        <v>18</v>
      </c>
      <c r="K15" s="41"/>
      <c r="L15" s="41"/>
      <c r="M15" s="41"/>
      <c r="N15" s="41"/>
      <c r="O15" s="39"/>
      <c r="P15" s="42">
        <v>0</v>
      </c>
      <c r="Q15" s="42">
        <v>0</v>
      </c>
    </row>
    <row r="16" spans="2:18" ht="13.5" customHeight="1">
      <c r="B16" s="46" t="s">
        <v>19</v>
      </c>
      <c r="C16" s="47"/>
      <c r="D16" s="47"/>
      <c r="E16" s="47"/>
      <c r="F16" s="47"/>
      <c r="G16" s="48"/>
      <c r="H16" s="49">
        <f>'[1]Balancete Março'!H16+[1]Arrecadação!G2</f>
        <v>77581508.289999992</v>
      </c>
      <c r="I16" s="49">
        <v>85180705.739999995</v>
      </c>
      <c r="J16" s="47" t="s">
        <v>19</v>
      </c>
      <c r="K16" s="47"/>
      <c r="L16" s="47"/>
      <c r="M16" s="47"/>
      <c r="N16" s="47"/>
      <c r="O16" s="48"/>
      <c r="P16" s="50">
        <v>142835673</v>
      </c>
      <c r="Q16" s="50">
        <v>174930709.25999999</v>
      </c>
    </row>
    <row r="17" spans="2:20" ht="13.5" customHeight="1">
      <c r="B17" s="20" t="s">
        <v>20</v>
      </c>
      <c r="C17" s="21"/>
      <c r="D17" s="21"/>
      <c r="E17" s="21"/>
      <c r="F17" s="21"/>
      <c r="G17" s="13"/>
      <c r="H17" s="49">
        <f>SUM(H18:H21)</f>
        <v>0</v>
      </c>
      <c r="I17" s="49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26">
        <f>SUM(P18:P21)</f>
        <v>0</v>
      </c>
      <c r="Q17" s="26">
        <f>SUM(Q18:Q21)</f>
        <v>0</v>
      </c>
    </row>
    <row r="18" spans="2:20" ht="13.5" customHeight="1">
      <c r="B18" s="30" t="s">
        <v>22</v>
      </c>
      <c r="C18" s="17"/>
      <c r="D18" s="17"/>
      <c r="E18" s="17"/>
      <c r="F18" s="17"/>
      <c r="G18" s="51"/>
      <c r="H18" s="40">
        <v>0</v>
      </c>
      <c r="I18" s="40">
        <v>83812269.540000007</v>
      </c>
      <c r="J18" s="31" t="s">
        <v>22</v>
      </c>
      <c r="K18" s="31"/>
      <c r="L18" s="31"/>
      <c r="M18" s="31"/>
      <c r="N18" s="31"/>
      <c r="O18" s="51"/>
      <c r="P18" s="35">
        <v>0</v>
      </c>
      <c r="Q18" s="52">
        <v>0</v>
      </c>
    </row>
    <row r="19" spans="2:20" ht="13.5" customHeight="1">
      <c r="B19" s="43" t="s">
        <v>23</v>
      </c>
      <c r="C19" s="33"/>
      <c r="D19" s="33"/>
      <c r="E19" s="33"/>
      <c r="F19" s="33"/>
      <c r="G19" s="53"/>
      <c r="H19" s="40">
        <v>0</v>
      </c>
      <c r="I19" s="40">
        <v>0</v>
      </c>
      <c r="J19" s="33" t="s">
        <v>23</v>
      </c>
      <c r="K19" s="33"/>
      <c r="L19" s="33"/>
      <c r="M19" s="33"/>
      <c r="N19" s="33"/>
      <c r="O19" s="53"/>
      <c r="P19" s="35">
        <v>0</v>
      </c>
      <c r="Q19" s="52">
        <v>0</v>
      </c>
    </row>
    <row r="20" spans="2:20" ht="13.5" customHeight="1">
      <c r="B20" s="43" t="s">
        <v>24</v>
      </c>
      <c r="C20" s="33"/>
      <c r="D20" s="33"/>
      <c r="E20" s="33"/>
      <c r="F20" s="33"/>
      <c r="G20" s="53"/>
      <c r="H20" s="40">
        <v>0</v>
      </c>
      <c r="I20" s="40">
        <v>0</v>
      </c>
      <c r="J20" s="33" t="s">
        <v>24</v>
      </c>
      <c r="K20" s="33"/>
      <c r="L20" s="33"/>
      <c r="M20" s="33"/>
      <c r="N20" s="33"/>
      <c r="O20" s="53"/>
      <c r="P20" s="35">
        <v>0</v>
      </c>
      <c r="Q20" s="52">
        <v>0</v>
      </c>
    </row>
    <row r="21" spans="2:20" ht="13.5" customHeight="1">
      <c r="B21" s="55" t="s">
        <v>25</v>
      </c>
      <c r="C21" s="56"/>
      <c r="D21" s="56"/>
      <c r="E21" s="56"/>
      <c r="F21" s="56"/>
      <c r="G21" s="57"/>
      <c r="H21" s="40">
        <v>0</v>
      </c>
      <c r="I21" s="40">
        <v>0</v>
      </c>
      <c r="J21" s="58" t="s">
        <v>25</v>
      </c>
      <c r="K21" s="58"/>
      <c r="L21" s="58"/>
      <c r="M21" s="58"/>
      <c r="N21" s="58"/>
      <c r="O21" s="57"/>
      <c r="P21" s="35">
        <v>0</v>
      </c>
      <c r="Q21" s="52">
        <v>0</v>
      </c>
    </row>
    <row r="22" spans="2:20" ht="13.5" customHeight="1">
      <c r="B22" s="20" t="s">
        <v>26</v>
      </c>
      <c r="C22" s="21"/>
      <c r="D22" s="21"/>
      <c r="E22" s="21"/>
      <c r="F22" s="21"/>
      <c r="G22" s="13"/>
      <c r="H22" s="59">
        <f>SUM(H23:H26)</f>
        <v>129191714.55</v>
      </c>
      <c r="I22" s="59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7">
        <f>SUM(P23:P26)</f>
        <v>72817010.479999989</v>
      </c>
      <c r="Q22" s="60">
        <f>SUM(Q23:Q26)</f>
        <v>179665351.37</v>
      </c>
      <c r="R22" s="61"/>
    </row>
    <row r="23" spans="2:20" ht="13.5" customHeight="1">
      <c r="B23" s="30" t="s">
        <v>28</v>
      </c>
      <c r="C23" s="17"/>
      <c r="D23" s="17"/>
      <c r="E23" s="17"/>
      <c r="F23" s="17"/>
      <c r="G23" s="51"/>
      <c r="H23" s="32">
        <v>91414830</v>
      </c>
      <c r="I23" s="32">
        <v>9680738.6999999993</v>
      </c>
      <c r="J23" s="31" t="s">
        <v>29</v>
      </c>
      <c r="K23" s="17"/>
      <c r="L23" s="17"/>
      <c r="M23" s="17"/>
      <c r="N23" s="17"/>
      <c r="O23" s="51"/>
      <c r="P23" s="35">
        <v>9680738.6999999993</v>
      </c>
      <c r="Q23" s="52">
        <v>59627676.710000001</v>
      </c>
    </row>
    <row r="24" spans="2:20" ht="13.5" customHeight="1">
      <c r="B24" s="43" t="s">
        <v>30</v>
      </c>
      <c r="C24" s="33"/>
      <c r="D24" s="33"/>
      <c r="E24" s="33"/>
      <c r="F24" s="33"/>
      <c r="G24" s="53"/>
      <c r="H24" s="40">
        <v>0</v>
      </c>
      <c r="I24" s="40">
        <v>14094328.85</v>
      </c>
      <c r="J24" s="33" t="s">
        <v>31</v>
      </c>
      <c r="K24" s="33"/>
      <c r="L24" s="33"/>
      <c r="M24" s="33"/>
      <c r="N24" s="33"/>
      <c r="O24" s="53"/>
      <c r="P24" s="35">
        <v>14094328.85</v>
      </c>
      <c r="Q24" s="52">
        <v>73067524.200000003</v>
      </c>
    </row>
    <row r="25" spans="2:20" ht="13.5" customHeight="1">
      <c r="B25" s="43" t="s">
        <v>32</v>
      </c>
      <c r="C25" s="33"/>
      <c r="D25" s="33"/>
      <c r="E25" s="33"/>
      <c r="F25" s="33"/>
      <c r="G25" s="53"/>
      <c r="H25" s="40">
        <v>8791683.9399999995</v>
      </c>
      <c r="I25" s="40">
        <v>42929943.119999997</v>
      </c>
      <c r="J25" s="33" t="s">
        <v>32</v>
      </c>
      <c r="K25" s="33"/>
      <c r="L25" s="33"/>
      <c r="M25" s="33"/>
      <c r="N25" s="33"/>
      <c r="O25" s="53"/>
      <c r="P25" s="35">
        <v>0</v>
      </c>
      <c r="Q25" s="52">
        <v>46970150.460000001</v>
      </c>
    </row>
    <row r="26" spans="2:20" ht="13.5" customHeight="1">
      <c r="B26" s="55" t="s">
        <v>33</v>
      </c>
      <c r="C26" s="58"/>
      <c r="D26" s="58"/>
      <c r="E26" s="58"/>
      <c r="F26" s="58"/>
      <c r="G26" s="57"/>
      <c r="H26" s="49">
        <v>28985200.609999999</v>
      </c>
      <c r="I26" s="49">
        <v>0</v>
      </c>
      <c r="J26" s="58" t="s">
        <v>34</v>
      </c>
      <c r="K26" s="58"/>
      <c r="L26" s="58"/>
      <c r="M26" s="58"/>
      <c r="N26" s="58"/>
      <c r="O26" s="57"/>
      <c r="P26" s="35">
        <v>49041942.93</v>
      </c>
      <c r="Q26" s="52">
        <v>0</v>
      </c>
    </row>
    <row r="27" spans="2:20" ht="13.5" customHeight="1">
      <c r="B27" s="20" t="s">
        <v>35</v>
      </c>
      <c r="C27" s="21"/>
      <c r="D27" s="21"/>
      <c r="E27" s="21"/>
      <c r="F27" s="21"/>
      <c r="G27" s="13"/>
      <c r="H27" s="59">
        <f>SUM(H28:H29)</f>
        <v>23814066.289999999</v>
      </c>
      <c r="I27" s="59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26">
        <f>SUM(P28:P29)</f>
        <v>14934605.649999976</v>
      </c>
      <c r="Q27" s="60">
        <f>SUM(Q28:Q29)</f>
        <v>23814066.289999999</v>
      </c>
      <c r="R27" s="29"/>
    </row>
    <row r="28" spans="2:20" ht="13.5" customHeight="1">
      <c r="B28" s="43" t="s">
        <v>37</v>
      </c>
      <c r="C28" s="34"/>
      <c r="D28" s="34"/>
      <c r="E28" s="34"/>
      <c r="F28" s="34"/>
      <c r="G28" s="53"/>
      <c r="H28" s="40">
        <v>23814066.289999999</v>
      </c>
      <c r="I28" s="40">
        <v>142712140.97</v>
      </c>
      <c r="J28" s="33" t="s">
        <v>37</v>
      </c>
      <c r="K28" s="34"/>
      <c r="L28" s="34"/>
      <c r="M28" s="34"/>
      <c r="N28" s="34"/>
      <c r="O28" s="53"/>
      <c r="P28" s="35">
        <f>H30-P4-P22</f>
        <v>14934605.649999976</v>
      </c>
      <c r="Q28" s="52">
        <v>23814066.289999999</v>
      </c>
      <c r="R28" s="29"/>
    </row>
    <row r="29" spans="2:20" ht="13.5" customHeight="1">
      <c r="B29" s="55" t="s">
        <v>32</v>
      </c>
      <c r="C29" s="58"/>
      <c r="D29" s="58"/>
      <c r="E29" s="58"/>
      <c r="F29" s="58"/>
      <c r="G29" s="57"/>
      <c r="H29" s="40">
        <v>0</v>
      </c>
      <c r="I29" s="40">
        <v>0</v>
      </c>
      <c r="J29" s="58" t="s">
        <v>32</v>
      </c>
      <c r="K29" s="58"/>
      <c r="L29" s="58"/>
      <c r="M29" s="58"/>
      <c r="N29" s="58"/>
      <c r="O29" s="62"/>
      <c r="P29" s="63">
        <v>0</v>
      </c>
      <c r="Q29" s="64">
        <v>0</v>
      </c>
    </row>
    <row r="30" spans="2:20" ht="13.5" customHeight="1">
      <c r="B30" s="20" t="s">
        <v>38</v>
      </c>
      <c r="C30" s="12"/>
      <c r="D30" s="12"/>
      <c r="E30" s="12"/>
      <c r="F30" s="12"/>
      <c r="G30" s="13"/>
      <c r="H30" s="65">
        <f>H4+H17+H22+H27</f>
        <v>230587289.12999997</v>
      </c>
      <c r="I30" s="65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7">
        <f>P4+P17+P22+P27</f>
        <v>230587289.12999997</v>
      </c>
      <c r="Q30" s="60">
        <f>Q4+Q17+Q22+Q27</f>
        <v>378410126.92000002</v>
      </c>
      <c r="R30" s="28"/>
    </row>
    <row r="31" spans="2:20" ht="13.5" customHeight="1">
      <c r="B31" s="66"/>
      <c r="C31" s="67"/>
      <c r="D31" s="67"/>
      <c r="E31" s="67"/>
      <c r="F31" s="67"/>
      <c r="G31" s="67"/>
      <c r="H31" s="68"/>
      <c r="I31" s="68"/>
      <c r="J31" s="66"/>
      <c r="K31" s="67"/>
      <c r="L31" s="67"/>
      <c r="M31" s="67"/>
      <c r="N31" s="67"/>
      <c r="O31" s="67"/>
      <c r="P31" s="69"/>
      <c r="Q31" s="69"/>
      <c r="R31" s="28"/>
    </row>
    <row r="32" spans="2:20" ht="13.5" customHeight="1">
      <c r="B32" s="70" t="s">
        <v>40</v>
      </c>
      <c r="C32" s="71"/>
      <c r="D32" s="71"/>
      <c r="E32" s="71"/>
      <c r="F32" s="72"/>
      <c r="G32" s="72"/>
      <c r="H32" s="72"/>
      <c r="I32" s="72"/>
      <c r="J32" s="71"/>
      <c r="K32" s="71"/>
      <c r="L32" s="71"/>
      <c r="M32" s="72"/>
      <c r="N32" s="72"/>
      <c r="O32" s="72"/>
      <c r="P32" s="73"/>
      <c r="Q32" s="74"/>
      <c r="T32" s="54"/>
    </row>
    <row r="33" spans="2:18" ht="13.5" customHeight="1">
      <c r="B33" s="75" t="s">
        <v>41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8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8" s="77" customFormat="1" ht="13.5" customHeight="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4"/>
    </row>
    <row r="36" spans="2:18" s="77" customFormat="1" ht="13.5" customHeight="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4"/>
    </row>
    <row r="37" spans="2:18" s="77" customFormat="1" ht="13.5" customHeight="1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4"/>
    </row>
    <row r="38" spans="2:18" s="77" customFormat="1" ht="13.5" customHeight="1">
      <c r="B38" s="79" t="s">
        <v>42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4"/>
    </row>
    <row r="39" spans="2:18" ht="13.5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8" s="77" customFormat="1" ht="13.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4"/>
    </row>
    <row r="41" spans="2:18" s="77" customFormat="1" ht="13.5" customHeight="1">
      <c r="B41" s="82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4"/>
    </row>
    <row r="42" spans="2:18" s="77" customFormat="1" ht="13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4"/>
    </row>
    <row r="43" spans="2:18" s="77" customFormat="1" ht="13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4"/>
    </row>
    <row r="44" spans="2:18" s="77" customFormat="1" ht="13.5" customHeight="1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4"/>
    </row>
    <row r="45" spans="2:18" s="77" customFormat="1" ht="13.5" customHeight="1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4"/>
    </row>
    <row r="46" spans="2:18" s="77" customFormat="1" ht="13.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4"/>
    </row>
    <row r="47" spans="2:18" s="77" customFormat="1" ht="13.5" customHeight="1">
      <c r="B47" s="84" t="s">
        <v>44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4"/>
    </row>
    <row r="48" spans="2:18" s="77" customFormat="1" ht="13.5" customHeight="1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4"/>
    </row>
    <row r="49" spans="2:18" s="77" customFormat="1" ht="13.5" customHeight="1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4"/>
    </row>
    <row r="50" spans="2:18" s="77" customFormat="1" ht="13.5" customHeight="1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4"/>
    </row>
    <row r="51" spans="2:18" s="77" customFormat="1" ht="13.5" customHeight="1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4"/>
    </row>
    <row r="52" spans="2:18" s="77" customFormat="1" ht="13.5" customHeight="1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4"/>
    </row>
    <row r="53" spans="2:18" ht="13.5" customHeight="1"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</row>
    <row r="54" spans="2:18" ht="13.5" customHeight="1">
      <c r="B54" s="81"/>
      <c r="C54" s="81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1"/>
      <c r="Q54" s="81"/>
    </row>
    <row r="55" spans="2:18" s="77" customFormat="1" ht="13.5" customHeight="1">
      <c r="B55" s="4"/>
      <c r="C55" s="4"/>
      <c r="D55" s="86" t="s">
        <v>45</v>
      </c>
      <c r="E55" s="87"/>
      <c r="F55" s="87"/>
      <c r="G55" s="87"/>
      <c r="H55" s="88" t="s">
        <v>46</v>
      </c>
      <c r="I55" s="88"/>
      <c r="J55" s="88"/>
      <c r="K55" s="88"/>
      <c r="M55" s="87"/>
      <c r="N55" s="86" t="s">
        <v>47</v>
      </c>
      <c r="O55" s="86"/>
      <c r="P55" s="89"/>
      <c r="R55" s="4"/>
    </row>
    <row r="56" spans="2:18" s="77" customFormat="1" ht="13.5" customHeight="1">
      <c r="B56" s="4"/>
      <c r="C56" s="90"/>
      <c r="D56" s="91" t="s">
        <v>48</v>
      </c>
      <c r="E56" s="92"/>
      <c r="F56" s="92"/>
      <c r="G56" s="91"/>
      <c r="H56" s="93" t="s">
        <v>49</v>
      </c>
      <c r="I56" s="93"/>
      <c r="J56" s="93"/>
      <c r="K56" s="93"/>
      <c r="M56" s="92"/>
      <c r="N56" s="91" t="s">
        <v>50</v>
      </c>
      <c r="O56" s="94"/>
      <c r="P56" s="95"/>
      <c r="R56" s="4"/>
    </row>
    <row r="57" spans="2:18" s="77" customFormat="1" ht="13.5" customHeight="1">
      <c r="B57" s="4"/>
      <c r="C57" s="4"/>
      <c r="D57" s="96" t="s">
        <v>51</v>
      </c>
      <c r="E57" s="97"/>
      <c r="F57" s="97"/>
      <c r="G57" s="97"/>
      <c r="H57" s="98" t="s">
        <v>52</v>
      </c>
      <c r="I57" s="98"/>
      <c r="J57" s="98"/>
      <c r="K57" s="98"/>
      <c r="M57" s="97"/>
      <c r="N57" s="96" t="s">
        <v>53</v>
      </c>
      <c r="O57" s="99"/>
      <c r="P57" s="100"/>
      <c r="R57" s="4"/>
    </row>
    <row r="58" spans="2:18" s="77" customFormat="1" ht="13.5" customHeight="1">
      <c r="B58" s="4"/>
      <c r="C58" s="4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29"/>
      <c r="R58" s="4"/>
    </row>
    <row r="60" spans="2:18" ht="13.5" customHeight="1">
      <c r="C60" s="29"/>
    </row>
    <row r="61" spans="2:18" ht="13.5" customHeight="1">
      <c r="C61" s="102"/>
      <c r="O61" s="4" t="s">
        <v>54</v>
      </c>
    </row>
    <row r="62" spans="2:18" ht="13.5" customHeight="1">
      <c r="C62" s="102"/>
      <c r="E62" s="61"/>
    </row>
    <row r="63" spans="2:18" ht="13.5" customHeight="1">
      <c r="C63" s="102"/>
    </row>
  </sheetData>
  <mergeCells count="65">
    <mergeCell ref="B38:Q39"/>
    <mergeCell ref="B41:Q45"/>
    <mergeCell ref="B47:Q49"/>
    <mergeCell ref="H55:K55"/>
    <mergeCell ref="H56:K56"/>
    <mergeCell ref="H57:K57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1" fitToWidth="0" fitToHeight="0" orientation="portrait" verticalDpi="599" r:id="rId1"/>
  <headerFooter alignWithMargins="0">
    <oddHeader>&amp;L&amp;G&amp;C&amp;"Arial,Negrito"
FUNDO MUNICIPAL DE LIMPEZA URBANA - FMLU&amp;"Arial,Normal"
Balancete Financeiro
Competência: Abril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Abril</vt:lpstr>
      <vt:lpstr>'Balancete Abril'!Area_de_impressao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2020-09-09T17:48:36Z</dcterms:created>
  <dcterms:modified xsi:type="dcterms:W3CDTF">2020-09-09T17:51:28Z</dcterms:modified>
</cp:coreProperties>
</file>