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500" activeTab="2"/>
  </bookViews>
  <sheets>
    <sheet name="DENGUE" sheetId="1" r:id="rId1"/>
    <sheet name="ZIKA" sheetId="2" r:id="rId2"/>
    <sheet name="CHIKUNGUNYA" sheetId="3" r:id="rId3"/>
    <sheet name="LEPTOSPIROSE" sheetId="4" r:id="rId4"/>
  </sheets>
  <definedNames/>
  <calcPr fullCalcOnLoad="1"/>
</workbook>
</file>

<file path=xl/sharedStrings.xml><?xml version="1.0" encoding="utf-8"?>
<sst xmlns="http://schemas.openxmlformats.org/spreadsheetml/2006/main" count="88" uniqueCount="40">
  <si>
    <t>Ano de Início</t>
  </si>
  <si>
    <t>Frequência</t>
  </si>
  <si>
    <t>Coeficiente de</t>
  </si>
  <si>
    <t xml:space="preserve">Número </t>
  </si>
  <si>
    <t xml:space="preserve">Taxa de </t>
  </si>
  <si>
    <t>População</t>
  </si>
  <si>
    <t>de Sintomas</t>
  </si>
  <si>
    <t>de Casos</t>
  </si>
  <si>
    <t>Incidência</t>
  </si>
  <si>
    <t>de Óbitos</t>
  </si>
  <si>
    <t>Mortalidade</t>
  </si>
  <si>
    <t>Letalidade</t>
  </si>
  <si>
    <t>2019*</t>
  </si>
  <si>
    <t>2020*</t>
  </si>
  <si>
    <t>Fonte: 2007 a 2016 - SINANNET/COVISA/DVE/Núcleo de Doenças Transmitidas por Vetores e Zoonose</t>
  </si>
  <si>
    <t>** Local Provável de Infecção no Município de São Paulo</t>
  </si>
  <si>
    <t>OBS.: Casos confirmados por ano de início de sintomas, residentes no MSP</t>
  </si>
  <si>
    <t>Fonte: população SEADE</t>
  </si>
  <si>
    <t>Fonte: 2016 - SINAN NET até 10/05/2016; SINAN ON LINE a partir de 10/05/2016 / COVISA/DVE/ Núcleo de Doenças Transmitidas por Vetores e Zoonose/ IAL LAB</t>
  </si>
  <si>
    <t>Fonte: SINANNET / COVISA/DVE/ Núcleo de Doenças Transmitidas por Vetores e Zoonose/IAL LAB</t>
  </si>
  <si>
    <t>Fonte :</t>
  </si>
  <si>
    <t>2007 a 2010</t>
  </si>
  <si>
    <t>Centro de Controle de Zoonoses LABZOO e Instituto Adolfo Lutz/COVISA/DVE/Núcleo de Doenças Transmitidas por Vetores e Zoonoses</t>
  </si>
  <si>
    <t>2011, 2012 e 2013</t>
  </si>
  <si>
    <t>SINAN NET/COVISA/DVE/Núcleo de Doenças Transmitidas por Vetores e Zoonoses</t>
  </si>
  <si>
    <t>SINAN ONLINE /COVISA/DVE/Núcleo de Doenças Transmitidas por Vetores e Zoonoses</t>
  </si>
  <si>
    <t>Até SE 11 e a partir da SE 26  SINAN ONLINE , SE 12 até 25 SISDEN/TABNET/COVISA/DVE/Núcleo de Doenças Transmitidas por Vetores e Zoonoses</t>
  </si>
  <si>
    <t>Até a SE 26  SISDEN e a partir da SE 27 SINAN ONLINE/COVISA/DVE/Núcleo de Doenças Transmitidas por Vetores e Zoonoses</t>
  </si>
  <si>
    <t>Até a SE 13  SISDEN e a partir da SE 14 SINAN ONLINE/COVISA/DVE/Núcleo de Doenças Transmitidas por Vetores e Zoonoses</t>
  </si>
  <si>
    <t>SINAN ONLINE</t>
  </si>
  <si>
    <t>2018, 2019, 2020 e 2021</t>
  </si>
  <si>
    <t>Fonte: 2017 a 2021 - SINAN ON LINE</t>
  </si>
  <si>
    <t>2021*</t>
  </si>
  <si>
    <t>Fonte: 2017 a 2021 - SINANNET / COVISA/DVE/ Núcleo de Doenças Transmitidas por Vetores e Zoonose/ CCZ LAB / IAL LAB</t>
  </si>
  <si>
    <t>Série histórica de casos autóctones** e óbitos por Leptospirose, Coeficiente de Incidência e Mortalidade (por 100.000 habitantes), e Taxa de Letalidade (%), residentes no Município de São Paulo, 2007 a 2021*.</t>
  </si>
  <si>
    <t>Série histórica de casos autóctones** e óbitos por Dengue, Coeficiente de Incidência e Coeficiente de Mortalidade (por 100.000 habitantes), residentes no Município de São Paulo, 2007 a 2021*.</t>
  </si>
  <si>
    <t>Série histórica de casos autóctones** e óbitos por Chikungunya, Coeficiente de Incidência e Coeficiente de Mortalidade (por 100.000 habitantes), residentes no Município de São Paulo, 2007 a 2021*.</t>
  </si>
  <si>
    <t>Série histórica de casos autóctones** e óbitos de Doença Aguda pelo Vírus Zika, Coeficiente de Incidência e Mortalidade (por 100.000 habitantes), residentes no Município de São Paulo, 2007 e 2021*.</t>
  </si>
  <si>
    <t>*Dados atualizados 05/10/21; sujeitos à revisão</t>
  </si>
  <si>
    <t>*Dados atualizados 13/10/21; sujeitos à revisão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</si>
</sst>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32" fillId="34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49">
      <alignment/>
      <protection/>
    </xf>
    <xf numFmtId="0" fontId="5" fillId="0" borderId="0" xfId="50" applyFont="1" applyBorder="1" applyAlignment="1">
      <alignment vertical="center" wrapText="1"/>
      <protection/>
    </xf>
    <xf numFmtId="0" fontId="5" fillId="35" borderId="10" xfId="50" applyFont="1" applyFill="1" applyBorder="1" applyAlignment="1">
      <alignment horizontal="center"/>
      <protection/>
    </xf>
    <xf numFmtId="0" fontId="5" fillId="35" borderId="11" xfId="50" applyFont="1" applyFill="1" applyBorder="1" applyAlignment="1">
      <alignment horizontal="center"/>
      <protection/>
    </xf>
    <xf numFmtId="0" fontId="5" fillId="35" borderId="12" xfId="50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/>
      <protection/>
    </xf>
    <xf numFmtId="0" fontId="0" fillId="0" borderId="0" xfId="50">
      <alignment/>
      <protection/>
    </xf>
    <xf numFmtId="0" fontId="5" fillId="35" borderId="13" xfId="50" applyFont="1" applyFill="1" applyBorder="1" applyAlignment="1">
      <alignment horizontal="center"/>
      <protection/>
    </xf>
    <xf numFmtId="0" fontId="5" fillId="35" borderId="14" xfId="50" applyFont="1" applyFill="1" applyBorder="1" applyAlignment="1">
      <alignment horizontal="center"/>
      <protection/>
    </xf>
    <xf numFmtId="0" fontId="5" fillId="35" borderId="15" xfId="50" applyFont="1" applyFill="1" applyBorder="1" applyAlignment="1">
      <alignment horizontal="center"/>
      <protection/>
    </xf>
    <xf numFmtId="0" fontId="5" fillId="0" borderId="14" xfId="50" applyFont="1" applyBorder="1" applyAlignment="1">
      <alignment horizontal="center"/>
      <protection/>
    </xf>
    <xf numFmtId="0" fontId="0" fillId="0" borderId="14" xfId="50" applyBorder="1" applyAlignment="1">
      <alignment horizontal="center"/>
      <protection/>
    </xf>
    <xf numFmtId="2" fontId="0" fillId="0" borderId="14" xfId="50" applyNumberFormat="1" applyBorder="1" applyAlignment="1">
      <alignment horizontal="center"/>
      <protection/>
    </xf>
    <xf numFmtId="4" fontId="0" fillId="0" borderId="14" xfId="50" applyNumberFormat="1" applyBorder="1" applyAlignment="1">
      <alignment horizontal="center" wrapText="1"/>
      <protection/>
    </xf>
    <xf numFmtId="0" fontId="5" fillId="0" borderId="16" xfId="50" applyFont="1" applyBorder="1" applyAlignment="1">
      <alignment horizontal="center"/>
      <protection/>
    </xf>
    <xf numFmtId="0" fontId="0" fillId="0" borderId="16" xfId="50" applyBorder="1" applyAlignment="1">
      <alignment horizontal="center"/>
      <protection/>
    </xf>
    <xf numFmtId="2" fontId="0" fillId="0" borderId="16" xfId="50" applyNumberFormat="1" applyBorder="1" applyAlignment="1">
      <alignment horizontal="center"/>
      <protection/>
    </xf>
    <xf numFmtId="4" fontId="0" fillId="0" borderId="16" xfId="50" applyNumberFormat="1" applyBorder="1" applyAlignment="1">
      <alignment horizontal="center" wrapText="1"/>
      <protection/>
    </xf>
    <xf numFmtId="0" fontId="5" fillId="0" borderId="16" xfId="50" applyFont="1" applyFill="1" applyBorder="1" applyAlignment="1">
      <alignment horizontal="center"/>
      <protection/>
    </xf>
    <xf numFmtId="0" fontId="0" fillId="0" borderId="16" xfId="50" applyFont="1" applyFill="1" applyBorder="1" applyAlignment="1">
      <alignment horizontal="center"/>
      <protection/>
    </xf>
    <xf numFmtId="0" fontId="5" fillId="36" borderId="16" xfId="50" applyFont="1" applyFill="1" applyBorder="1" applyAlignment="1">
      <alignment horizontal="center"/>
      <protection/>
    </xf>
    <xf numFmtId="0" fontId="0" fillId="36" borderId="16" xfId="50" applyFill="1" applyBorder="1" applyAlignment="1">
      <alignment horizontal="center"/>
      <protection/>
    </xf>
    <xf numFmtId="2" fontId="0" fillId="36" borderId="16" xfId="50" applyNumberFormat="1" applyFill="1" applyBorder="1" applyAlignment="1">
      <alignment horizontal="center"/>
      <protection/>
    </xf>
    <xf numFmtId="4" fontId="0" fillId="36" borderId="16" xfId="50" applyNumberFormat="1" applyFill="1" applyBorder="1" applyAlignment="1">
      <alignment horizontal="center" wrapText="1"/>
      <protection/>
    </xf>
    <xf numFmtId="0" fontId="0" fillId="0" borderId="0" xfId="50" applyFill="1" applyBorder="1">
      <alignment/>
      <protection/>
    </xf>
    <xf numFmtId="0" fontId="6" fillId="0" borderId="0" xfId="50" applyFont="1">
      <alignment/>
      <protection/>
    </xf>
    <xf numFmtId="0" fontId="7" fillId="36" borderId="0" xfId="50" applyFont="1" applyFill="1">
      <alignment/>
      <protection/>
    </xf>
    <xf numFmtId="0" fontId="6" fillId="36" borderId="0" xfId="50" applyFont="1" applyFill="1">
      <alignment/>
      <protection/>
    </xf>
    <xf numFmtId="0" fontId="7" fillId="0" borderId="0" xfId="50" applyFont="1" applyAlignment="1">
      <alignment/>
      <protection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36" borderId="1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2" fontId="6" fillId="36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16" xfId="50" applyFill="1" applyBorder="1" applyAlignment="1">
      <alignment horizontal="center"/>
      <protection/>
    </xf>
    <xf numFmtId="2" fontId="0" fillId="0" borderId="16" xfId="50" applyNumberFormat="1" applyFill="1" applyBorder="1" applyAlignment="1">
      <alignment horizontal="center"/>
      <protection/>
    </xf>
    <xf numFmtId="4" fontId="0" fillId="0" borderId="16" xfId="50" applyNumberFormat="1" applyFill="1" applyBorder="1" applyAlignment="1">
      <alignment horizontal="center" wrapText="1"/>
      <protection/>
    </xf>
    <xf numFmtId="0" fontId="7" fillId="37" borderId="16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2" fontId="6" fillId="37" borderId="16" xfId="0" applyNumberFormat="1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2" fontId="6" fillId="38" borderId="16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2" fontId="6" fillId="36" borderId="19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0" fillId="36" borderId="20" xfId="50" applyFill="1" applyBorder="1" applyAlignment="1">
      <alignment horizontal="center"/>
      <protection/>
    </xf>
    <xf numFmtId="0" fontId="5" fillId="36" borderId="11" xfId="50" applyFont="1" applyFill="1" applyBorder="1" applyAlignment="1">
      <alignment horizontal="center"/>
      <protection/>
    </xf>
    <xf numFmtId="0" fontId="5" fillId="36" borderId="19" xfId="50" applyFont="1" applyFill="1" applyBorder="1" applyAlignment="1">
      <alignment horizontal="center"/>
      <protection/>
    </xf>
    <xf numFmtId="2" fontId="0" fillId="36" borderId="21" xfId="50" applyNumberFormat="1" applyFill="1" applyBorder="1" applyAlignment="1">
      <alignment horizontal="center"/>
      <protection/>
    </xf>
    <xf numFmtId="4" fontId="0" fillId="36" borderId="11" xfId="50" applyNumberFormat="1" applyFill="1" applyBorder="1" applyAlignment="1">
      <alignment horizontal="center" wrapText="1"/>
      <protection/>
    </xf>
    <xf numFmtId="4" fontId="0" fillId="36" borderId="19" xfId="50" applyNumberFormat="1" applyFill="1" applyBorder="1" applyAlignment="1">
      <alignment horizontal="center" wrapText="1"/>
      <protection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35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50" applyFont="1" applyFill="1" applyBorder="1" applyAlignment="1">
      <alignment horizontal="center" vertical="center" wrapText="1"/>
      <protection/>
    </xf>
    <xf numFmtId="0" fontId="8" fillId="0" borderId="0" xfId="50" applyFont="1" applyBorder="1" applyAlignment="1">
      <alignment horizontal="lef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eutro" xfId="48"/>
    <cellStyle name="Normal_BOTÃO CCD 07_01_19" xfId="49"/>
    <cellStyle name="Normal_Plan1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zoomScale="120" zoomScaleNormal="120" zoomScalePageLayoutView="0" workbookViewId="0" topLeftCell="A22">
      <selection activeCell="B30" sqref="B30:F30"/>
    </sheetView>
  </sheetViews>
  <sheetFormatPr defaultColWidth="9.00390625" defaultRowHeight="12.75"/>
  <cols>
    <col min="1" max="1" width="9.00390625" style="0" customWidth="1"/>
    <col min="2" max="2" width="21.140625" style="0" customWidth="1"/>
    <col min="3" max="3" width="22.140625" style="0" customWidth="1"/>
    <col min="4" max="4" width="19.28125" style="0" customWidth="1"/>
    <col min="5" max="5" width="17.57421875" style="0" customWidth="1"/>
    <col min="6" max="6" width="14.28125" style="0" customWidth="1"/>
    <col min="7" max="7" width="10.140625" style="0" customWidth="1"/>
    <col min="8" max="8" width="10.140625" style="0" hidden="1" customWidth="1"/>
    <col min="9" max="9" width="10.140625" style="0" customWidth="1"/>
  </cols>
  <sheetData>
    <row r="1" spans="2:6" ht="12.75" customHeight="1">
      <c r="B1" s="110"/>
      <c r="C1" s="110"/>
      <c r="D1" s="110"/>
      <c r="E1" s="110"/>
      <c r="F1" s="110"/>
    </row>
    <row r="2" spans="2:6" ht="91.5" customHeight="1">
      <c r="B2" s="111" t="s">
        <v>35</v>
      </c>
      <c r="C2" s="111"/>
      <c r="D2" s="111"/>
      <c r="E2" s="111"/>
      <c r="F2" s="111"/>
    </row>
    <row r="3" spans="2:8" ht="15" customHeight="1">
      <c r="B3" s="30" t="s">
        <v>0</v>
      </c>
      <c r="C3" s="31" t="s">
        <v>1</v>
      </c>
      <c r="D3" s="32" t="s">
        <v>2</v>
      </c>
      <c r="E3" s="31" t="s">
        <v>3</v>
      </c>
      <c r="F3" s="33" t="s">
        <v>2</v>
      </c>
      <c r="H3" s="35" t="s">
        <v>5</v>
      </c>
    </row>
    <row r="4" spans="2:6" ht="15" customHeight="1">
      <c r="B4" s="36" t="s">
        <v>6</v>
      </c>
      <c r="C4" s="37" t="s">
        <v>7</v>
      </c>
      <c r="D4" s="38" t="s">
        <v>8</v>
      </c>
      <c r="E4" s="37" t="s">
        <v>9</v>
      </c>
      <c r="F4" s="39" t="s">
        <v>10</v>
      </c>
    </row>
    <row r="5" spans="2:8" ht="19.5" customHeight="1">
      <c r="B5" s="40">
        <v>2007</v>
      </c>
      <c r="C5" s="41">
        <v>2609</v>
      </c>
      <c r="D5" s="42">
        <f aca="true" t="shared" si="0" ref="D5:D18">C5/H5*100000</f>
        <v>23.67624473160449</v>
      </c>
      <c r="E5" s="41">
        <v>3</v>
      </c>
      <c r="F5" s="42">
        <f aca="true" t="shared" si="1" ref="F5:F18">E5/H5*100000</f>
        <v>0.02722450524906611</v>
      </c>
      <c r="H5">
        <v>11019484</v>
      </c>
    </row>
    <row r="6" spans="2:8" ht="19.5" customHeight="1">
      <c r="B6" s="40">
        <v>2008</v>
      </c>
      <c r="C6" s="41">
        <v>207</v>
      </c>
      <c r="D6" s="42">
        <f t="shared" si="0"/>
        <v>1.8659161657387866</v>
      </c>
      <c r="E6" s="41">
        <v>0</v>
      </c>
      <c r="F6" s="42">
        <f t="shared" si="1"/>
        <v>0</v>
      </c>
      <c r="H6">
        <v>11093746</v>
      </c>
    </row>
    <row r="7" spans="2:8" ht="19.5" customHeight="1">
      <c r="B7" s="40">
        <v>2009</v>
      </c>
      <c r="C7" s="41">
        <v>322</v>
      </c>
      <c r="D7" s="42">
        <f t="shared" si="0"/>
        <v>2.883187738321881</v>
      </c>
      <c r="E7" s="41">
        <v>0</v>
      </c>
      <c r="F7" s="42">
        <f t="shared" si="1"/>
        <v>0</v>
      </c>
      <c r="H7">
        <v>11168194</v>
      </c>
    </row>
    <row r="8" spans="2:8" ht="19.5" customHeight="1">
      <c r="B8" s="40">
        <v>2010</v>
      </c>
      <c r="C8" s="41">
        <v>5866</v>
      </c>
      <c r="D8" s="42">
        <f t="shared" si="0"/>
        <v>52.160847122034596</v>
      </c>
      <c r="E8" s="41">
        <v>0</v>
      </c>
      <c r="F8" s="42">
        <f t="shared" si="1"/>
        <v>0</v>
      </c>
      <c r="H8">
        <v>11245983</v>
      </c>
    </row>
    <row r="9" spans="2:8" ht="19.5" customHeight="1">
      <c r="B9" s="40">
        <v>2011</v>
      </c>
      <c r="C9" s="41">
        <v>4191</v>
      </c>
      <c r="D9" s="42">
        <f t="shared" si="0"/>
        <v>37.04800178141573</v>
      </c>
      <c r="E9" s="41">
        <v>1</v>
      </c>
      <c r="F9" s="42">
        <f t="shared" si="1"/>
        <v>0.0088398954381808</v>
      </c>
      <c r="H9">
        <v>11312351</v>
      </c>
    </row>
    <row r="10" spans="2:8" ht="19.5" customHeight="1">
      <c r="B10" s="40">
        <v>2012</v>
      </c>
      <c r="C10" s="41">
        <v>1150</v>
      </c>
      <c r="D10" s="42">
        <f t="shared" si="0"/>
        <v>10.106234984551522</v>
      </c>
      <c r="E10" s="41">
        <v>2</v>
      </c>
      <c r="F10" s="42">
        <f t="shared" si="1"/>
        <v>0.017576060842698298</v>
      </c>
      <c r="H10">
        <v>11379114</v>
      </c>
    </row>
    <row r="11" spans="2:8" ht="19.5" customHeight="1">
      <c r="B11" s="40">
        <v>2013</v>
      </c>
      <c r="C11" s="41">
        <v>2617</v>
      </c>
      <c r="D11" s="42">
        <f t="shared" si="0"/>
        <v>22.863333267809836</v>
      </c>
      <c r="E11" s="41">
        <v>2</v>
      </c>
      <c r="F11" s="42">
        <f t="shared" si="1"/>
        <v>0.01747293333420698</v>
      </c>
      <c r="H11">
        <v>11446275</v>
      </c>
    </row>
    <row r="12" spans="2:8" ht="19.5" customHeight="1">
      <c r="B12" s="40">
        <v>2014</v>
      </c>
      <c r="C12" s="41">
        <v>29003</v>
      </c>
      <c r="D12" s="42">
        <f t="shared" si="0"/>
        <v>251.89693513091552</v>
      </c>
      <c r="E12" s="41">
        <v>14</v>
      </c>
      <c r="F12" s="42">
        <f t="shared" si="1"/>
        <v>0.12159283839026369</v>
      </c>
      <c r="H12">
        <v>11513836</v>
      </c>
    </row>
    <row r="13" spans="2:8" ht="19.5" customHeight="1">
      <c r="B13" s="85">
        <v>2015</v>
      </c>
      <c r="C13" s="86">
        <v>103186</v>
      </c>
      <c r="D13" s="87">
        <f t="shared" si="0"/>
        <v>890.9324787049472</v>
      </c>
      <c r="E13" s="86">
        <v>25</v>
      </c>
      <c r="F13" s="87">
        <f t="shared" si="1"/>
        <v>0.21585594913674028</v>
      </c>
      <c r="H13">
        <v>11581798</v>
      </c>
    </row>
    <row r="14" spans="2:8" ht="19.5" customHeight="1">
      <c r="B14" s="40">
        <v>2016</v>
      </c>
      <c r="C14" s="41">
        <v>16283</v>
      </c>
      <c r="D14" s="42">
        <f t="shared" si="0"/>
        <v>139.90271507325238</v>
      </c>
      <c r="E14" s="41">
        <v>8</v>
      </c>
      <c r="F14" s="42">
        <f t="shared" si="1"/>
        <v>0.06873559667051643</v>
      </c>
      <c r="H14">
        <v>11638802</v>
      </c>
    </row>
    <row r="15" spans="2:8" ht="19.5" customHeight="1">
      <c r="B15" s="44">
        <v>2017</v>
      </c>
      <c r="C15" s="45">
        <v>866</v>
      </c>
      <c r="D15" s="46">
        <f t="shared" si="0"/>
        <v>7.404185057431168</v>
      </c>
      <c r="E15" s="45">
        <v>0</v>
      </c>
      <c r="F15" s="46">
        <f t="shared" si="1"/>
        <v>0</v>
      </c>
      <c r="H15">
        <v>11696088</v>
      </c>
    </row>
    <row r="16" spans="2:8" ht="19.5" customHeight="1">
      <c r="B16" s="44">
        <v>2018</v>
      </c>
      <c r="C16" s="45">
        <v>586</v>
      </c>
      <c r="D16" s="46">
        <f t="shared" si="0"/>
        <v>4.985681480124614</v>
      </c>
      <c r="E16" s="45">
        <v>0</v>
      </c>
      <c r="F16" s="46">
        <f t="shared" si="1"/>
        <v>0</v>
      </c>
      <c r="G16" s="75"/>
      <c r="H16">
        <v>11753659</v>
      </c>
    </row>
    <row r="17" spans="2:8" ht="19.5" customHeight="1">
      <c r="B17" s="48" t="s">
        <v>12</v>
      </c>
      <c r="C17" s="49">
        <v>16966</v>
      </c>
      <c r="D17" s="50">
        <f t="shared" si="0"/>
        <v>143.6394786240818</v>
      </c>
      <c r="E17" s="49">
        <v>3</v>
      </c>
      <c r="F17" s="50">
        <f t="shared" si="1"/>
        <v>0.02539894116894055</v>
      </c>
      <c r="G17" s="75"/>
      <c r="H17">
        <v>11811516</v>
      </c>
    </row>
    <row r="18" spans="2:8" ht="19.5" customHeight="1">
      <c r="B18" s="91" t="s">
        <v>13</v>
      </c>
      <c r="C18" s="92">
        <v>2026</v>
      </c>
      <c r="D18" s="93">
        <f t="shared" si="0"/>
        <v>17.06872816913037</v>
      </c>
      <c r="E18" s="92">
        <v>1</v>
      </c>
      <c r="F18" s="93">
        <f t="shared" si="1"/>
        <v>0.008424841149620124</v>
      </c>
      <c r="G18" s="75"/>
      <c r="H18">
        <v>11869660</v>
      </c>
    </row>
    <row r="19" spans="2:8" ht="19.5" customHeight="1">
      <c r="B19" s="94" t="s">
        <v>32</v>
      </c>
      <c r="C19" s="95">
        <v>7130</v>
      </c>
      <c r="D19" s="96">
        <f>C19/H19*100000</f>
        <v>59.84128546802641</v>
      </c>
      <c r="E19" s="95">
        <v>0</v>
      </c>
      <c r="F19" s="96">
        <f>E19/H19*100000</f>
        <v>0</v>
      </c>
      <c r="G19" s="75"/>
      <c r="H19">
        <v>11914851</v>
      </c>
    </row>
    <row r="20" spans="2:7" ht="19.5" customHeight="1">
      <c r="B20" s="76"/>
      <c r="C20" s="77"/>
      <c r="D20" s="78"/>
      <c r="E20" s="77"/>
      <c r="F20" s="78"/>
      <c r="G20" s="75"/>
    </row>
    <row r="21" spans="2:12" ht="19.5" customHeight="1">
      <c r="B21" s="79" t="s">
        <v>20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19.5" customHeight="1">
      <c r="B22" s="80" t="s">
        <v>21</v>
      </c>
      <c r="C22" s="80" t="s">
        <v>22</v>
      </c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9.5" customHeight="1">
      <c r="B23" s="34" t="s">
        <v>23</v>
      </c>
      <c r="C23" s="80" t="s">
        <v>24</v>
      </c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9.5" customHeight="1">
      <c r="B24" s="80">
        <v>2014</v>
      </c>
      <c r="C24" s="80" t="s">
        <v>25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9.5" customHeight="1">
      <c r="B25" s="80">
        <v>2015</v>
      </c>
      <c r="C25" s="34" t="s">
        <v>26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9.5" customHeight="1">
      <c r="B26" s="80">
        <v>2016</v>
      </c>
      <c r="C26" s="112" t="s">
        <v>27</v>
      </c>
      <c r="D26" s="112"/>
      <c r="E26" s="112"/>
      <c r="F26" s="112"/>
      <c r="G26" s="112"/>
      <c r="H26" s="112"/>
      <c r="I26" s="112"/>
      <c r="J26" s="112"/>
      <c r="K26" s="112"/>
      <c r="L26" s="112"/>
    </row>
    <row r="27" spans="2:12" ht="19.5" customHeight="1">
      <c r="B27" s="80">
        <v>2017</v>
      </c>
      <c r="C27" s="112" t="s">
        <v>28</v>
      </c>
      <c r="D27" s="112"/>
      <c r="E27" s="112"/>
      <c r="F27" s="112"/>
      <c r="G27" s="112"/>
      <c r="H27" s="112"/>
      <c r="I27" s="112"/>
      <c r="J27" s="112"/>
      <c r="K27" s="112"/>
      <c r="L27" s="80"/>
    </row>
    <row r="28" spans="2:12" ht="19.5" customHeight="1">
      <c r="B28" s="80" t="s">
        <v>30</v>
      </c>
      <c r="C28" s="81" t="s">
        <v>29</v>
      </c>
      <c r="D28" s="81"/>
      <c r="E28" s="81"/>
      <c r="F28" s="81"/>
      <c r="G28" s="81"/>
      <c r="H28" s="81"/>
      <c r="I28" s="81"/>
      <c r="J28" s="81"/>
      <c r="K28" s="81"/>
      <c r="L28" s="80"/>
    </row>
    <row r="29" spans="2:12" ht="19.5" customHeight="1">
      <c r="B29" s="27" t="s">
        <v>39</v>
      </c>
      <c r="C29" s="53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9.5" customHeight="1">
      <c r="B30" s="109" t="s">
        <v>15</v>
      </c>
      <c r="C30" s="109"/>
      <c r="D30" s="109"/>
      <c r="E30" s="109"/>
      <c r="F30" s="109"/>
      <c r="G30" s="34"/>
      <c r="H30" s="34"/>
      <c r="I30" s="34"/>
      <c r="J30" s="34"/>
      <c r="K30" s="34"/>
      <c r="L30" s="34"/>
    </row>
    <row r="31" ht="19.5" customHeight="1"/>
  </sheetData>
  <sheetProtection selectLockedCells="1" selectUnlockedCells="1"/>
  <mergeCells count="5">
    <mergeCell ref="B30:F30"/>
    <mergeCell ref="B1:F1"/>
    <mergeCell ref="B2:F2"/>
    <mergeCell ref="C26:L26"/>
    <mergeCell ref="C27:K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="110" zoomScaleNormal="110" zoomScalePageLayoutView="0" workbookViewId="0" topLeftCell="A10">
      <selection activeCell="B23" sqref="B23:F23"/>
    </sheetView>
  </sheetViews>
  <sheetFormatPr defaultColWidth="9.00390625" defaultRowHeight="12.75"/>
  <cols>
    <col min="1" max="1" width="9.00390625" style="0" customWidth="1"/>
    <col min="2" max="2" width="23.421875" style="0" customWidth="1"/>
    <col min="3" max="3" width="19.8515625" style="0" customWidth="1"/>
    <col min="4" max="4" width="18.421875" style="0" customWidth="1"/>
    <col min="5" max="5" width="16.57421875" style="0" customWidth="1"/>
    <col min="6" max="6" width="21.140625" style="0" customWidth="1"/>
    <col min="7" max="7" width="9.00390625" style="0" customWidth="1"/>
    <col min="8" max="8" width="9.00390625" style="0" hidden="1" customWidth="1"/>
  </cols>
  <sheetData>
    <row r="2" spans="2:6" s="54" customFormat="1" ht="69" customHeight="1">
      <c r="B2" s="111" t="s">
        <v>37</v>
      </c>
      <c r="C2" s="111"/>
      <c r="D2" s="111"/>
      <c r="E2" s="111"/>
      <c r="F2" s="111"/>
    </row>
    <row r="3" spans="2:8" ht="15" customHeight="1">
      <c r="B3" s="55" t="s">
        <v>0</v>
      </c>
      <c r="C3" s="56" t="s">
        <v>1</v>
      </c>
      <c r="D3" s="57" t="s">
        <v>2</v>
      </c>
      <c r="E3" s="56" t="s">
        <v>3</v>
      </c>
      <c r="F3" s="58" t="s">
        <v>2</v>
      </c>
      <c r="H3" s="35" t="s">
        <v>5</v>
      </c>
    </row>
    <row r="4" spans="2:6" ht="15" customHeight="1">
      <c r="B4" s="59" t="s">
        <v>6</v>
      </c>
      <c r="C4" s="60" t="s">
        <v>7</v>
      </c>
      <c r="D4" s="61" t="s">
        <v>8</v>
      </c>
      <c r="E4" s="60" t="s">
        <v>9</v>
      </c>
      <c r="F4" s="62" t="s">
        <v>10</v>
      </c>
    </row>
    <row r="5" spans="2:8" ht="19.5" customHeight="1">
      <c r="B5" s="63">
        <v>2007</v>
      </c>
      <c r="C5" s="64">
        <v>0</v>
      </c>
      <c r="D5" s="65">
        <f aca="true" t="shared" si="0" ref="D5:D19">C5/H5*100000</f>
        <v>0</v>
      </c>
      <c r="E5" s="64">
        <v>0</v>
      </c>
      <c r="F5" s="65">
        <f aca="true" t="shared" si="1" ref="F5:F19">E5/H5*100000</f>
        <v>0</v>
      </c>
      <c r="H5">
        <v>11019484</v>
      </c>
    </row>
    <row r="6" spans="2:8" ht="19.5" customHeight="1">
      <c r="B6" s="63">
        <v>2008</v>
      </c>
      <c r="C6" s="64">
        <v>0</v>
      </c>
      <c r="D6" s="65">
        <f t="shared" si="0"/>
        <v>0</v>
      </c>
      <c r="E6" s="64">
        <v>0</v>
      </c>
      <c r="F6" s="65">
        <f t="shared" si="1"/>
        <v>0</v>
      </c>
      <c r="H6">
        <v>11093746</v>
      </c>
    </row>
    <row r="7" spans="2:8" ht="19.5" customHeight="1">
      <c r="B7" s="63">
        <v>2009</v>
      </c>
      <c r="C7" s="64">
        <v>0</v>
      </c>
      <c r="D7" s="65">
        <f t="shared" si="0"/>
        <v>0</v>
      </c>
      <c r="E7" s="64">
        <v>0</v>
      </c>
      <c r="F7" s="65">
        <f t="shared" si="1"/>
        <v>0</v>
      </c>
      <c r="H7">
        <v>11168194</v>
      </c>
    </row>
    <row r="8" spans="2:8" ht="19.5" customHeight="1">
      <c r="B8" s="63">
        <v>2010</v>
      </c>
      <c r="C8" s="64">
        <v>0</v>
      </c>
      <c r="D8" s="65">
        <f t="shared" si="0"/>
        <v>0</v>
      </c>
      <c r="E8" s="64">
        <v>0</v>
      </c>
      <c r="F8" s="65">
        <f t="shared" si="1"/>
        <v>0</v>
      </c>
      <c r="H8">
        <v>11245983</v>
      </c>
    </row>
    <row r="9" spans="2:8" ht="19.5" customHeight="1">
      <c r="B9" s="63">
        <v>2011</v>
      </c>
      <c r="C9" s="64">
        <v>0</v>
      </c>
      <c r="D9" s="65">
        <f t="shared" si="0"/>
        <v>0</v>
      </c>
      <c r="E9" s="64">
        <v>0</v>
      </c>
      <c r="F9" s="65">
        <f t="shared" si="1"/>
        <v>0</v>
      </c>
      <c r="H9">
        <v>11312351</v>
      </c>
    </row>
    <row r="10" spans="2:8" ht="19.5" customHeight="1">
      <c r="B10" s="63">
        <v>2012</v>
      </c>
      <c r="C10" s="64">
        <v>0</v>
      </c>
      <c r="D10" s="65">
        <f t="shared" si="0"/>
        <v>0</v>
      </c>
      <c r="E10" s="64">
        <v>0</v>
      </c>
      <c r="F10" s="65">
        <f t="shared" si="1"/>
        <v>0</v>
      </c>
      <c r="H10">
        <v>11379114</v>
      </c>
    </row>
    <row r="11" spans="2:8" ht="19.5" customHeight="1">
      <c r="B11" s="63">
        <v>2013</v>
      </c>
      <c r="C11" s="64">
        <v>0</v>
      </c>
      <c r="D11" s="65">
        <f t="shared" si="0"/>
        <v>0</v>
      </c>
      <c r="E11" s="64">
        <v>0</v>
      </c>
      <c r="F11" s="65">
        <f t="shared" si="1"/>
        <v>0</v>
      </c>
      <c r="H11">
        <v>11446275</v>
      </c>
    </row>
    <row r="12" spans="2:8" ht="19.5" customHeight="1">
      <c r="B12" s="63">
        <v>2014</v>
      </c>
      <c r="C12" s="64">
        <v>0</v>
      </c>
      <c r="D12" s="65">
        <f t="shared" si="0"/>
        <v>0</v>
      </c>
      <c r="E12" s="64">
        <v>0</v>
      </c>
      <c r="F12" s="65">
        <f t="shared" si="1"/>
        <v>0</v>
      </c>
      <c r="H12">
        <v>11513836</v>
      </c>
    </row>
    <row r="13" spans="2:8" ht="19.5" customHeight="1">
      <c r="B13" s="63">
        <v>2015</v>
      </c>
      <c r="C13" s="64">
        <v>0</v>
      </c>
      <c r="D13" s="65">
        <f t="shared" si="0"/>
        <v>0</v>
      </c>
      <c r="E13" s="64">
        <v>0</v>
      </c>
      <c r="F13" s="65">
        <f t="shared" si="1"/>
        <v>0</v>
      </c>
      <c r="H13">
        <v>11581798</v>
      </c>
    </row>
    <row r="14" spans="2:8" ht="19.5" customHeight="1">
      <c r="B14" s="63">
        <v>2016</v>
      </c>
      <c r="C14" s="64">
        <v>10</v>
      </c>
      <c r="D14" s="65">
        <f t="shared" si="0"/>
        <v>0.08591949583814555</v>
      </c>
      <c r="E14" s="64">
        <v>0</v>
      </c>
      <c r="F14" s="65">
        <f t="shared" si="1"/>
        <v>0</v>
      </c>
      <c r="H14">
        <v>11638802</v>
      </c>
    </row>
    <row r="15" spans="2:8" ht="19.5" customHeight="1">
      <c r="B15" s="66">
        <v>2017</v>
      </c>
      <c r="C15" s="67">
        <v>3</v>
      </c>
      <c r="D15" s="68">
        <f t="shared" si="0"/>
        <v>0.025649601815581416</v>
      </c>
      <c r="E15" s="67">
        <v>0</v>
      </c>
      <c r="F15" s="68">
        <f t="shared" si="1"/>
        <v>0</v>
      </c>
      <c r="G15" s="43"/>
      <c r="H15" s="43">
        <v>11696088</v>
      </c>
    </row>
    <row r="16" spans="2:8" ht="19.5" customHeight="1">
      <c r="B16" s="66">
        <v>2018</v>
      </c>
      <c r="C16" s="69">
        <v>0</v>
      </c>
      <c r="D16" s="68">
        <f t="shared" si="0"/>
        <v>0</v>
      </c>
      <c r="E16" s="69">
        <v>0</v>
      </c>
      <c r="F16" s="68">
        <f t="shared" si="1"/>
        <v>0</v>
      </c>
      <c r="H16">
        <v>11753659</v>
      </c>
    </row>
    <row r="17" spans="2:8" ht="19.5" customHeight="1">
      <c r="B17" s="70" t="s">
        <v>12</v>
      </c>
      <c r="C17" s="71">
        <v>0</v>
      </c>
      <c r="D17" s="72">
        <f t="shared" si="0"/>
        <v>0</v>
      </c>
      <c r="E17" s="71">
        <v>0</v>
      </c>
      <c r="F17" s="72">
        <f t="shared" si="1"/>
        <v>0</v>
      </c>
      <c r="H17">
        <v>11811516</v>
      </c>
    </row>
    <row r="18" spans="2:8" ht="19.5" customHeight="1">
      <c r="B18" s="97" t="s">
        <v>13</v>
      </c>
      <c r="C18" s="98">
        <v>0</v>
      </c>
      <c r="D18" s="99">
        <f t="shared" si="0"/>
        <v>0</v>
      </c>
      <c r="E18" s="98">
        <v>0</v>
      </c>
      <c r="F18" s="99">
        <f t="shared" si="1"/>
        <v>0</v>
      </c>
      <c r="H18">
        <v>11869660</v>
      </c>
    </row>
    <row r="19" spans="2:8" ht="19.5" customHeight="1">
      <c r="B19" s="100" t="s">
        <v>32</v>
      </c>
      <c r="C19" s="101">
        <v>0</v>
      </c>
      <c r="D19" s="102">
        <f t="shared" si="0"/>
        <v>0</v>
      </c>
      <c r="E19" s="101">
        <v>0</v>
      </c>
      <c r="F19" s="102">
        <f t="shared" si="1"/>
        <v>0</v>
      </c>
      <c r="H19">
        <v>11914851</v>
      </c>
    </row>
    <row r="20" ht="19.5" customHeight="1"/>
    <row r="21" spans="2:7" ht="19.5" customHeight="1">
      <c r="B21" s="73" t="s">
        <v>19</v>
      </c>
      <c r="C21" s="73"/>
      <c r="D21" s="34"/>
      <c r="E21" s="34"/>
      <c r="F21" s="34"/>
      <c r="G21" s="74"/>
    </row>
    <row r="22" spans="2:6" ht="19.5" customHeight="1">
      <c r="B22" s="27" t="s">
        <v>39</v>
      </c>
      <c r="C22" s="53"/>
      <c r="D22" s="53"/>
      <c r="E22" s="34"/>
      <c r="F22" s="34"/>
    </row>
    <row r="23" spans="2:6" ht="19.5" customHeight="1">
      <c r="B23" s="109" t="s">
        <v>15</v>
      </c>
      <c r="C23" s="109"/>
      <c r="D23" s="109"/>
      <c r="E23" s="109"/>
      <c r="F23" s="109"/>
    </row>
    <row r="24" ht="19.5" customHeight="1"/>
    <row r="25" ht="19.5" customHeight="1"/>
    <row r="26" ht="19.5" customHeight="1"/>
  </sheetData>
  <sheetProtection selectLockedCells="1" selectUnlockedCells="1"/>
  <mergeCells count="2">
    <mergeCell ref="B2:F2"/>
    <mergeCell ref="B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4"/>
  <sheetViews>
    <sheetView tabSelected="1" zoomScale="110" zoomScaleNormal="110" zoomScalePageLayoutView="0" workbookViewId="0" topLeftCell="A13">
      <selection activeCell="B24" sqref="B24:F24"/>
    </sheetView>
  </sheetViews>
  <sheetFormatPr defaultColWidth="9.00390625" defaultRowHeight="12.75"/>
  <cols>
    <col min="1" max="1" width="9.00390625" style="0" customWidth="1"/>
    <col min="2" max="2" width="19.421875" style="0" customWidth="1"/>
    <col min="3" max="3" width="18.57421875" style="0" customWidth="1"/>
    <col min="4" max="4" width="16.8515625" style="0" customWidth="1"/>
    <col min="5" max="5" width="17.57421875" style="0" customWidth="1"/>
    <col min="6" max="6" width="17.28125" style="0" customWidth="1"/>
    <col min="7" max="7" width="16.00390625" style="0" customWidth="1"/>
    <col min="8" max="8" width="16.00390625" style="0" hidden="1" customWidth="1"/>
    <col min="9" max="9" width="16.00390625" style="0" customWidth="1"/>
  </cols>
  <sheetData>
    <row r="2" spans="2:6" ht="79.5" customHeight="1">
      <c r="B2" s="113" t="s">
        <v>36</v>
      </c>
      <c r="C2" s="113"/>
      <c r="D2" s="113"/>
      <c r="E2" s="113"/>
      <c r="F2" s="113"/>
    </row>
    <row r="3" spans="2:8" ht="15" customHeight="1">
      <c r="B3" s="30" t="s">
        <v>0</v>
      </c>
      <c r="C3" s="31" t="s">
        <v>1</v>
      </c>
      <c r="D3" s="32" t="s">
        <v>2</v>
      </c>
      <c r="E3" s="31" t="s">
        <v>3</v>
      </c>
      <c r="F3" s="33" t="s">
        <v>2</v>
      </c>
      <c r="G3" s="34"/>
      <c r="H3" s="35" t="s">
        <v>5</v>
      </c>
    </row>
    <row r="4" spans="2:7" ht="15" customHeight="1">
      <c r="B4" s="36" t="s">
        <v>6</v>
      </c>
      <c r="C4" s="37" t="s">
        <v>7</v>
      </c>
      <c r="D4" s="38" t="s">
        <v>8</v>
      </c>
      <c r="E4" s="37" t="s">
        <v>9</v>
      </c>
      <c r="F4" s="39" t="s">
        <v>10</v>
      </c>
      <c r="G4" s="34"/>
    </row>
    <row r="5" spans="2:8" ht="19.5" customHeight="1">
      <c r="B5" s="40">
        <v>2007</v>
      </c>
      <c r="C5" s="41">
        <v>0</v>
      </c>
      <c r="D5" s="42">
        <f aca="true" t="shared" si="0" ref="D5:D18">C5/H5*100000</f>
        <v>0</v>
      </c>
      <c r="E5" s="41">
        <v>0</v>
      </c>
      <c r="F5" s="42">
        <f aca="true" t="shared" si="1" ref="F5:F18">E5/H5*100000</f>
        <v>0</v>
      </c>
      <c r="G5" s="34"/>
      <c r="H5">
        <v>11019484</v>
      </c>
    </row>
    <row r="6" spans="2:8" ht="19.5" customHeight="1">
      <c r="B6" s="40">
        <v>2008</v>
      </c>
      <c r="C6" s="41">
        <v>0</v>
      </c>
      <c r="D6" s="42">
        <f t="shared" si="0"/>
        <v>0</v>
      </c>
      <c r="E6" s="41">
        <v>0</v>
      </c>
      <c r="F6" s="42">
        <f t="shared" si="1"/>
        <v>0</v>
      </c>
      <c r="G6" s="34"/>
      <c r="H6">
        <v>11093746</v>
      </c>
    </row>
    <row r="7" spans="2:8" ht="19.5" customHeight="1">
      <c r="B7" s="40">
        <v>2009</v>
      </c>
      <c r="C7" s="41">
        <v>0</v>
      </c>
      <c r="D7" s="42">
        <f t="shared" si="0"/>
        <v>0</v>
      </c>
      <c r="E7" s="41">
        <v>0</v>
      </c>
      <c r="F7" s="42">
        <f t="shared" si="1"/>
        <v>0</v>
      </c>
      <c r="G7" s="34"/>
      <c r="H7">
        <v>11168194</v>
      </c>
    </row>
    <row r="8" spans="2:8" ht="19.5" customHeight="1">
      <c r="B8" s="40">
        <v>2010</v>
      </c>
      <c r="C8" s="41">
        <v>0</v>
      </c>
      <c r="D8" s="42">
        <f t="shared" si="0"/>
        <v>0</v>
      </c>
      <c r="E8" s="41">
        <v>0</v>
      </c>
      <c r="F8" s="42">
        <f t="shared" si="1"/>
        <v>0</v>
      </c>
      <c r="G8" s="34"/>
      <c r="H8">
        <v>11245983</v>
      </c>
    </row>
    <row r="9" spans="2:8" ht="19.5" customHeight="1">
      <c r="B9" s="40">
        <v>2011</v>
      </c>
      <c r="C9" s="41">
        <v>0</v>
      </c>
      <c r="D9" s="42">
        <f t="shared" si="0"/>
        <v>0</v>
      </c>
      <c r="E9" s="41">
        <v>0</v>
      </c>
      <c r="F9" s="42">
        <f t="shared" si="1"/>
        <v>0</v>
      </c>
      <c r="G9" s="34"/>
      <c r="H9">
        <v>11312351</v>
      </c>
    </row>
    <row r="10" spans="2:8" ht="19.5" customHeight="1">
      <c r="B10" s="40">
        <v>2012</v>
      </c>
      <c r="C10" s="41">
        <v>0</v>
      </c>
      <c r="D10" s="42">
        <f t="shared" si="0"/>
        <v>0</v>
      </c>
      <c r="E10" s="41">
        <v>0</v>
      </c>
      <c r="F10" s="42">
        <f t="shared" si="1"/>
        <v>0</v>
      </c>
      <c r="G10" s="34"/>
      <c r="H10">
        <v>11379114</v>
      </c>
    </row>
    <row r="11" spans="2:8" ht="19.5" customHeight="1">
      <c r="B11" s="40">
        <v>2013</v>
      </c>
      <c r="C11" s="41">
        <v>0</v>
      </c>
      <c r="D11" s="42">
        <f t="shared" si="0"/>
        <v>0</v>
      </c>
      <c r="E11" s="41">
        <v>0</v>
      </c>
      <c r="F11" s="42">
        <f t="shared" si="1"/>
        <v>0</v>
      </c>
      <c r="G11" s="34"/>
      <c r="H11">
        <v>11446275</v>
      </c>
    </row>
    <row r="12" spans="2:8" ht="19.5" customHeight="1">
      <c r="B12" s="40">
        <v>2014</v>
      </c>
      <c r="C12" s="41">
        <v>0</v>
      </c>
      <c r="D12" s="42">
        <f t="shared" si="0"/>
        <v>0</v>
      </c>
      <c r="E12" s="41">
        <v>0</v>
      </c>
      <c r="F12" s="42">
        <f t="shared" si="1"/>
        <v>0</v>
      </c>
      <c r="G12" s="34"/>
      <c r="H12">
        <v>11513836</v>
      </c>
    </row>
    <row r="13" spans="2:8" ht="19.5" customHeight="1">
      <c r="B13" s="40">
        <v>2015</v>
      </c>
      <c r="C13" s="41">
        <v>0</v>
      </c>
      <c r="D13" s="42">
        <f t="shared" si="0"/>
        <v>0</v>
      </c>
      <c r="E13" s="41">
        <v>0</v>
      </c>
      <c r="F13" s="42">
        <f t="shared" si="1"/>
        <v>0</v>
      </c>
      <c r="G13" s="34"/>
      <c r="H13">
        <v>11581798</v>
      </c>
    </row>
    <row r="14" spans="2:8" ht="19.5" customHeight="1">
      <c r="B14" s="40">
        <v>2016</v>
      </c>
      <c r="C14" s="41">
        <v>50</v>
      </c>
      <c r="D14" s="42">
        <f t="shared" si="0"/>
        <v>0.4295974791907277</v>
      </c>
      <c r="E14" s="41">
        <v>0</v>
      </c>
      <c r="F14" s="42">
        <f t="shared" si="1"/>
        <v>0</v>
      </c>
      <c r="G14" s="34"/>
      <c r="H14">
        <v>11638802</v>
      </c>
    </row>
    <row r="15" spans="2:8" s="43" customFormat="1" ht="19.5" customHeight="1">
      <c r="B15" s="88">
        <v>2017</v>
      </c>
      <c r="C15" s="89">
        <v>33</v>
      </c>
      <c r="D15" s="90">
        <f t="shared" si="0"/>
        <v>0.2821456199713956</v>
      </c>
      <c r="E15" s="89">
        <v>0</v>
      </c>
      <c r="F15" s="90">
        <f t="shared" si="1"/>
        <v>0</v>
      </c>
      <c r="G15" s="47"/>
      <c r="H15" s="43">
        <v>11696088</v>
      </c>
    </row>
    <row r="16" spans="2:8" s="43" customFormat="1" ht="19.5" customHeight="1">
      <c r="B16" s="44">
        <v>2018</v>
      </c>
      <c r="C16" s="45">
        <v>34</v>
      </c>
      <c r="D16" s="46">
        <f t="shared" si="0"/>
        <v>0.2892716217137149</v>
      </c>
      <c r="E16" s="45">
        <v>0</v>
      </c>
      <c r="F16" s="46">
        <f t="shared" si="1"/>
        <v>0</v>
      </c>
      <c r="G16" s="51"/>
      <c r="H16" s="52">
        <v>11753659</v>
      </c>
    </row>
    <row r="17" spans="2:8" s="43" customFormat="1" ht="19.5" customHeight="1">
      <c r="B17" s="48" t="s">
        <v>12</v>
      </c>
      <c r="C17" s="49">
        <v>2</v>
      </c>
      <c r="D17" s="50">
        <f t="shared" si="0"/>
        <v>0.016932627445960365</v>
      </c>
      <c r="E17" s="49">
        <v>1</v>
      </c>
      <c r="F17" s="50">
        <f t="shared" si="1"/>
        <v>0.008466313722980182</v>
      </c>
      <c r="G17" s="51"/>
      <c r="H17" s="52">
        <v>11811516</v>
      </c>
    </row>
    <row r="18" spans="2:8" s="43" customFormat="1" ht="19.5" customHeight="1">
      <c r="B18" s="91" t="s">
        <v>13</v>
      </c>
      <c r="C18" s="92">
        <v>1</v>
      </c>
      <c r="D18" s="93">
        <f t="shared" si="0"/>
        <v>0.008424841149620124</v>
      </c>
      <c r="E18" s="92">
        <v>0</v>
      </c>
      <c r="F18" s="93">
        <f t="shared" si="1"/>
        <v>0</v>
      </c>
      <c r="G18" s="51"/>
      <c r="H18" s="52">
        <v>11869660</v>
      </c>
    </row>
    <row r="19" spans="2:8" s="43" customFormat="1" ht="19.5" customHeight="1">
      <c r="B19" s="94" t="s">
        <v>32</v>
      </c>
      <c r="C19" s="95">
        <v>63</v>
      </c>
      <c r="D19" s="96">
        <f>C19/H19*100000</f>
        <v>0.5287518912322109</v>
      </c>
      <c r="E19" s="95">
        <v>0</v>
      </c>
      <c r="F19" s="96">
        <f>E19/H19*100000</f>
        <v>0</v>
      </c>
      <c r="G19" s="51"/>
      <c r="H19">
        <v>11914851</v>
      </c>
    </row>
    <row r="20" spans="2:7" ht="19.5" customHeight="1">
      <c r="B20" s="34"/>
      <c r="C20" s="34"/>
      <c r="D20" s="34"/>
      <c r="E20" s="34"/>
      <c r="F20" s="34"/>
      <c r="G20" s="34"/>
    </row>
    <row r="21" spans="2:7" ht="19.5" customHeight="1">
      <c r="B21" s="34" t="s">
        <v>18</v>
      </c>
      <c r="C21" s="34"/>
      <c r="D21" s="34"/>
      <c r="E21" s="34"/>
      <c r="F21" s="34"/>
      <c r="G21" s="34"/>
    </row>
    <row r="22" spans="2:7" ht="19.5" customHeight="1">
      <c r="B22" s="34" t="s">
        <v>31</v>
      </c>
      <c r="C22" s="34"/>
      <c r="D22" s="34"/>
      <c r="E22" s="34"/>
      <c r="F22" s="34"/>
      <c r="G22" s="34"/>
    </row>
    <row r="23" spans="2:7" ht="19.5" customHeight="1">
      <c r="B23" s="27" t="s">
        <v>39</v>
      </c>
      <c r="C23" s="53"/>
      <c r="D23" s="53"/>
      <c r="E23" s="34"/>
      <c r="F23" s="34"/>
      <c r="G23" s="34"/>
    </row>
    <row r="24" spans="2:7" ht="19.5" customHeight="1">
      <c r="B24" s="109" t="s">
        <v>15</v>
      </c>
      <c r="C24" s="109"/>
      <c r="D24" s="109"/>
      <c r="E24" s="109"/>
      <c r="F24" s="109"/>
      <c r="G24" s="34"/>
    </row>
    <row r="25" ht="19.5" customHeight="1"/>
  </sheetData>
  <sheetProtection selectLockedCells="1" selectUnlockedCells="1"/>
  <mergeCells count="2">
    <mergeCell ref="B2:F2"/>
    <mergeCell ref="B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="110" zoomScaleNormal="110" zoomScalePageLayoutView="0" workbookViewId="0" topLeftCell="A13">
      <selection activeCell="E23" sqref="E23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7.421875" style="1" customWidth="1"/>
    <col min="4" max="4" width="18.140625" style="1" customWidth="1"/>
    <col min="5" max="5" width="18.7109375" style="1" customWidth="1"/>
    <col min="6" max="6" width="20.57421875" style="1" customWidth="1"/>
    <col min="7" max="7" width="21.8515625" style="1" customWidth="1"/>
    <col min="8" max="8" width="11.8515625" style="1" hidden="1" customWidth="1"/>
    <col min="9" max="16384" width="9.140625" style="1" customWidth="1"/>
  </cols>
  <sheetData>
    <row r="2" spans="2:10" ht="62.25" customHeight="1">
      <c r="B2" s="114" t="s">
        <v>34</v>
      </c>
      <c r="C2" s="114"/>
      <c r="D2" s="114"/>
      <c r="E2" s="114"/>
      <c r="F2" s="114"/>
      <c r="G2" s="114"/>
      <c r="H2" s="2"/>
      <c r="I2" s="2"/>
      <c r="J2" s="2"/>
    </row>
    <row r="3" spans="2:10" ht="15" customHeight="1">
      <c r="B3" s="3" t="s">
        <v>0</v>
      </c>
      <c r="C3" s="4" t="s">
        <v>1</v>
      </c>
      <c r="D3" s="5" t="s">
        <v>2</v>
      </c>
      <c r="E3" s="4" t="s">
        <v>3</v>
      </c>
      <c r="F3" s="5" t="s">
        <v>2</v>
      </c>
      <c r="G3" s="4" t="s">
        <v>4</v>
      </c>
      <c r="H3" s="6" t="s">
        <v>5</v>
      </c>
      <c r="I3" s="7"/>
      <c r="J3" s="7"/>
    </row>
    <row r="4" spans="2:10" ht="15" customHeight="1">
      <c r="B4" s="8" t="s">
        <v>6</v>
      </c>
      <c r="C4" s="9" t="s">
        <v>7</v>
      </c>
      <c r="D4" s="10" t="s">
        <v>8</v>
      </c>
      <c r="E4" s="9" t="s">
        <v>9</v>
      </c>
      <c r="F4" s="10" t="s">
        <v>10</v>
      </c>
      <c r="G4" s="9" t="s">
        <v>11</v>
      </c>
      <c r="H4" s="7"/>
      <c r="I4" s="7"/>
      <c r="J4" s="7"/>
    </row>
    <row r="5" spans="2:10" ht="19.5" customHeight="1">
      <c r="B5" s="11">
        <v>2007</v>
      </c>
      <c r="C5" s="12">
        <v>278</v>
      </c>
      <c r="D5" s="13">
        <f aca="true" t="shared" si="0" ref="D5:D18">C5/H5*100000</f>
        <v>2.522804153080126</v>
      </c>
      <c r="E5" s="12">
        <v>54</v>
      </c>
      <c r="F5" s="13">
        <f aca="true" t="shared" si="1" ref="F5:F18">E5/H5*100000</f>
        <v>0.49004109448318994</v>
      </c>
      <c r="G5" s="14">
        <f aca="true" t="shared" si="2" ref="G5:G18">E5/C5*100</f>
        <v>19.424460431654676</v>
      </c>
      <c r="H5" s="7">
        <v>11019484</v>
      </c>
      <c r="I5" s="7"/>
      <c r="J5" s="7"/>
    </row>
    <row r="6" spans="2:10" ht="19.5" customHeight="1">
      <c r="B6" s="15">
        <v>2008</v>
      </c>
      <c r="C6" s="16">
        <v>176</v>
      </c>
      <c r="D6" s="17">
        <f t="shared" si="0"/>
        <v>1.5864794452658282</v>
      </c>
      <c r="E6" s="16">
        <v>34</v>
      </c>
      <c r="F6" s="17">
        <f t="shared" si="1"/>
        <v>0.30647898374453497</v>
      </c>
      <c r="G6" s="18">
        <f t="shared" si="2"/>
        <v>19.318181818181817</v>
      </c>
      <c r="H6" s="7">
        <v>11093746</v>
      </c>
      <c r="I6" s="7"/>
      <c r="J6" s="7"/>
    </row>
    <row r="7" spans="2:10" ht="19.5" customHeight="1">
      <c r="B7" s="15">
        <v>2009</v>
      </c>
      <c r="C7" s="16">
        <v>293</v>
      </c>
      <c r="D7" s="17">
        <f t="shared" si="0"/>
        <v>2.623521761889165</v>
      </c>
      <c r="E7" s="16">
        <v>45</v>
      </c>
      <c r="F7" s="17">
        <f t="shared" si="1"/>
        <v>0.40292996343007653</v>
      </c>
      <c r="G7" s="18">
        <f t="shared" si="2"/>
        <v>15.358361774744028</v>
      </c>
      <c r="H7" s="7">
        <v>11168194</v>
      </c>
      <c r="I7" s="7"/>
      <c r="J7" s="7"/>
    </row>
    <row r="8" spans="2:10" ht="19.5" customHeight="1">
      <c r="B8" s="15">
        <v>2010</v>
      </c>
      <c r="C8" s="16">
        <v>262</v>
      </c>
      <c r="D8" s="17">
        <f t="shared" si="0"/>
        <v>2.329720754512967</v>
      </c>
      <c r="E8" s="16">
        <v>37</v>
      </c>
      <c r="F8" s="17">
        <f t="shared" si="1"/>
        <v>0.3290063660953427</v>
      </c>
      <c r="G8" s="18">
        <f t="shared" si="2"/>
        <v>14.122137404580155</v>
      </c>
      <c r="H8" s="7">
        <v>11245983</v>
      </c>
      <c r="I8" s="7"/>
      <c r="J8" s="7"/>
    </row>
    <row r="9" spans="2:10" ht="19.5" customHeight="1">
      <c r="B9" s="15">
        <v>2011</v>
      </c>
      <c r="C9" s="16">
        <v>259</v>
      </c>
      <c r="D9" s="17">
        <f t="shared" si="0"/>
        <v>2.2895329184888267</v>
      </c>
      <c r="E9" s="16">
        <v>30</v>
      </c>
      <c r="F9" s="17">
        <f t="shared" si="1"/>
        <v>0.26519686314542396</v>
      </c>
      <c r="G9" s="18">
        <f t="shared" si="2"/>
        <v>11.583011583011583</v>
      </c>
      <c r="H9" s="7">
        <v>11312351</v>
      </c>
      <c r="I9" s="7"/>
      <c r="J9" s="7"/>
    </row>
    <row r="10" spans="2:10" ht="19.5" customHeight="1">
      <c r="B10" s="15">
        <v>2012</v>
      </c>
      <c r="C10" s="16">
        <v>189</v>
      </c>
      <c r="D10" s="17">
        <f t="shared" si="0"/>
        <v>1.660937749634989</v>
      </c>
      <c r="E10" s="16">
        <v>26</v>
      </c>
      <c r="F10" s="17">
        <f t="shared" si="1"/>
        <v>0.2284887909550779</v>
      </c>
      <c r="G10" s="18">
        <f t="shared" si="2"/>
        <v>13.756613756613756</v>
      </c>
      <c r="H10" s="7">
        <v>11379114</v>
      </c>
      <c r="I10" s="7"/>
      <c r="J10" s="7"/>
    </row>
    <row r="11" spans="2:10" ht="19.5" customHeight="1">
      <c r="B11" s="15">
        <v>2013</v>
      </c>
      <c r="C11" s="16">
        <v>229</v>
      </c>
      <c r="D11" s="17">
        <f t="shared" si="0"/>
        <v>2.000650866766699</v>
      </c>
      <c r="E11" s="16">
        <v>34</v>
      </c>
      <c r="F11" s="17">
        <f t="shared" si="1"/>
        <v>0.29703986668151866</v>
      </c>
      <c r="G11" s="18">
        <f t="shared" si="2"/>
        <v>14.847161572052403</v>
      </c>
      <c r="H11" s="7">
        <v>11446275</v>
      </c>
      <c r="I11" s="7"/>
      <c r="J11" s="7"/>
    </row>
    <row r="12" spans="2:10" ht="19.5" customHeight="1">
      <c r="B12" s="15">
        <v>2014</v>
      </c>
      <c r="C12" s="16">
        <v>180</v>
      </c>
      <c r="D12" s="17">
        <f t="shared" si="0"/>
        <v>1.5633364935891043</v>
      </c>
      <c r="E12" s="16">
        <v>24</v>
      </c>
      <c r="F12" s="17">
        <f t="shared" si="1"/>
        <v>0.20844486581188063</v>
      </c>
      <c r="G12" s="18">
        <f t="shared" si="2"/>
        <v>13.333333333333334</v>
      </c>
      <c r="H12" s="7">
        <v>11513836</v>
      </c>
      <c r="I12" s="7"/>
      <c r="J12" s="7"/>
    </row>
    <row r="13" spans="2:10" ht="19.5" customHeight="1">
      <c r="B13" s="15">
        <v>2015</v>
      </c>
      <c r="C13" s="16">
        <v>177</v>
      </c>
      <c r="D13" s="17">
        <f t="shared" si="0"/>
        <v>1.528260119888121</v>
      </c>
      <c r="E13" s="16">
        <v>29</v>
      </c>
      <c r="F13" s="17">
        <f t="shared" si="1"/>
        <v>0.25039290099861866</v>
      </c>
      <c r="G13" s="18">
        <f t="shared" si="2"/>
        <v>16.38418079096045</v>
      </c>
      <c r="H13" s="7">
        <v>11581798</v>
      </c>
      <c r="I13" s="7"/>
      <c r="J13" s="7"/>
    </row>
    <row r="14" spans="2:10" ht="19.5" customHeight="1">
      <c r="B14" s="15">
        <v>2016</v>
      </c>
      <c r="C14" s="16">
        <v>159</v>
      </c>
      <c r="D14" s="17">
        <f t="shared" si="0"/>
        <v>1.3661199838265141</v>
      </c>
      <c r="E14" s="16">
        <v>20</v>
      </c>
      <c r="F14" s="17">
        <f t="shared" si="1"/>
        <v>0.1718389916762911</v>
      </c>
      <c r="G14" s="18">
        <f t="shared" si="2"/>
        <v>12.578616352201259</v>
      </c>
      <c r="H14" s="7">
        <v>11638802</v>
      </c>
      <c r="I14" s="7"/>
      <c r="J14" s="7"/>
    </row>
    <row r="15" spans="2:10" ht="19.5" customHeight="1">
      <c r="B15" s="19">
        <v>2017</v>
      </c>
      <c r="C15" s="20">
        <v>180</v>
      </c>
      <c r="D15" s="17">
        <f t="shared" si="0"/>
        <v>1.538976108934885</v>
      </c>
      <c r="E15" s="20">
        <v>26</v>
      </c>
      <c r="F15" s="17">
        <f t="shared" si="1"/>
        <v>0.22229654906837226</v>
      </c>
      <c r="G15" s="18">
        <f t="shared" si="2"/>
        <v>14.444444444444443</v>
      </c>
      <c r="H15" s="7">
        <v>11696088</v>
      </c>
      <c r="I15" s="7"/>
      <c r="J15" s="7"/>
    </row>
    <row r="16" spans="2:10" ht="19.5" customHeight="1">
      <c r="B16" s="19">
        <v>2018</v>
      </c>
      <c r="C16" s="82">
        <v>133</v>
      </c>
      <c r="D16" s="83">
        <f t="shared" si="0"/>
        <v>1.131562520233061</v>
      </c>
      <c r="E16" s="82">
        <v>19</v>
      </c>
      <c r="F16" s="83">
        <f t="shared" si="1"/>
        <v>0.161651788604723</v>
      </c>
      <c r="G16" s="84">
        <f t="shared" si="2"/>
        <v>14.285714285714285</v>
      </c>
      <c r="H16" s="25">
        <v>11753659</v>
      </c>
      <c r="I16" s="7"/>
      <c r="J16" s="7"/>
    </row>
    <row r="17" spans="2:10" ht="19.5" customHeight="1">
      <c r="B17" s="21" t="s">
        <v>12</v>
      </c>
      <c r="C17" s="22">
        <v>189</v>
      </c>
      <c r="D17" s="23">
        <f t="shared" si="0"/>
        <v>1.6001332936432544</v>
      </c>
      <c r="E17" s="22">
        <v>19</v>
      </c>
      <c r="F17" s="23">
        <f t="shared" si="1"/>
        <v>0.16085996073662348</v>
      </c>
      <c r="G17" s="24">
        <f t="shared" si="2"/>
        <v>10.052910052910052</v>
      </c>
      <c r="H17" s="25">
        <v>11811516</v>
      </c>
      <c r="I17" s="7"/>
      <c r="J17" s="7"/>
    </row>
    <row r="18" spans="2:10" ht="19.5" customHeight="1">
      <c r="B18" s="104" t="s">
        <v>13</v>
      </c>
      <c r="C18" s="22">
        <v>115</v>
      </c>
      <c r="D18" s="23">
        <f t="shared" si="0"/>
        <v>0.9688567322063142</v>
      </c>
      <c r="E18" s="22">
        <v>15</v>
      </c>
      <c r="F18" s="23">
        <f t="shared" si="1"/>
        <v>0.12637261724430185</v>
      </c>
      <c r="G18" s="107">
        <f t="shared" si="2"/>
        <v>13.043478260869565</v>
      </c>
      <c r="H18" s="25">
        <v>11869660</v>
      </c>
      <c r="I18" s="7"/>
      <c r="J18" s="7"/>
    </row>
    <row r="19" spans="2:10" ht="19.5" customHeight="1">
      <c r="B19" s="105" t="s">
        <v>32</v>
      </c>
      <c r="C19" s="103">
        <v>76</v>
      </c>
      <c r="D19" s="23">
        <f>C19/H19*100000</f>
        <v>0.6378594243436195</v>
      </c>
      <c r="E19" s="103">
        <v>11</v>
      </c>
      <c r="F19" s="106">
        <f>E19/H19*100000</f>
        <v>0.09232175878657652</v>
      </c>
      <c r="G19" s="108">
        <f>E19/C19*100</f>
        <v>14.473684210526317</v>
      </c>
      <c r="H19">
        <v>11914851</v>
      </c>
      <c r="I19" s="7"/>
      <c r="J19" s="7"/>
    </row>
    <row r="20" spans="2:10" ht="19.5" customHeight="1">
      <c r="B20" s="7"/>
      <c r="C20" s="7"/>
      <c r="D20" s="7"/>
      <c r="E20" s="7"/>
      <c r="F20" s="7"/>
      <c r="G20" s="7"/>
      <c r="H20" s="7"/>
      <c r="I20" s="7"/>
      <c r="J20" s="7"/>
    </row>
    <row r="21" spans="2:10" ht="19.5" customHeight="1">
      <c r="B21" s="26" t="s">
        <v>14</v>
      </c>
      <c r="C21" s="26"/>
      <c r="D21" s="26"/>
      <c r="E21" s="26"/>
      <c r="F21" s="26"/>
      <c r="G21" s="7"/>
      <c r="H21" s="7"/>
      <c r="I21" s="7"/>
      <c r="J21" s="7"/>
    </row>
    <row r="22" spans="2:10" ht="19.5" customHeight="1">
      <c r="B22" s="26" t="s">
        <v>33</v>
      </c>
      <c r="C22" s="26"/>
      <c r="D22" s="26"/>
      <c r="E22" s="26"/>
      <c r="F22" s="26"/>
      <c r="G22" s="7"/>
      <c r="H22" s="7"/>
      <c r="I22" s="7"/>
      <c r="J22" s="7"/>
    </row>
    <row r="23" spans="2:10" ht="19.5" customHeight="1">
      <c r="B23" s="27" t="s">
        <v>38</v>
      </c>
      <c r="C23" s="28"/>
      <c r="D23" s="28"/>
      <c r="E23" s="26"/>
      <c r="F23" s="26"/>
      <c r="G23" s="7"/>
      <c r="H23" s="7"/>
      <c r="I23" s="7"/>
      <c r="J23" s="7"/>
    </row>
    <row r="24" spans="2:10" ht="19.5" customHeight="1">
      <c r="B24" s="115" t="s">
        <v>15</v>
      </c>
      <c r="C24" s="115"/>
      <c r="D24" s="115"/>
      <c r="E24" s="115"/>
      <c r="F24" s="115"/>
      <c r="G24" s="7"/>
      <c r="H24" s="7"/>
      <c r="I24" s="7"/>
      <c r="J24" s="7"/>
    </row>
    <row r="25" spans="2:10" ht="19.5" customHeight="1">
      <c r="B25" s="29" t="s">
        <v>16</v>
      </c>
      <c r="C25" s="26"/>
      <c r="D25" s="26"/>
      <c r="E25" s="26"/>
      <c r="F25" s="26"/>
      <c r="G25" s="7"/>
      <c r="H25" s="7"/>
      <c r="I25" s="7"/>
      <c r="J25" s="7"/>
    </row>
    <row r="26" spans="2:10" ht="19.5" customHeight="1">
      <c r="B26" s="26" t="s">
        <v>17</v>
      </c>
      <c r="C26" s="26"/>
      <c r="D26" s="26"/>
      <c r="E26" s="26"/>
      <c r="F26" s="26"/>
      <c r="G26" s="7"/>
      <c r="H26" s="7"/>
      <c r="I26" s="7"/>
      <c r="J26" s="7"/>
    </row>
    <row r="27" ht="19.5" customHeight="1"/>
    <row r="28" ht="19.5" customHeight="1"/>
    <row r="29" ht="19.5" customHeight="1"/>
  </sheetData>
  <sheetProtection selectLockedCells="1" selectUnlockedCells="1"/>
  <mergeCells count="2">
    <mergeCell ref="B2:G2"/>
    <mergeCell ref="B24:F2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de Jesus Camara Brito</dc:creator>
  <cp:keywords/>
  <dc:description/>
  <cp:lastModifiedBy>Cristina de Jesus Camara Brito</cp:lastModifiedBy>
  <dcterms:created xsi:type="dcterms:W3CDTF">2020-05-05T17:32:47Z</dcterms:created>
  <dcterms:modified xsi:type="dcterms:W3CDTF">2021-10-20T13:03:03Z</dcterms:modified>
  <cp:category/>
  <cp:version/>
  <cp:contentType/>
  <cp:contentStatus/>
</cp:coreProperties>
</file>