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x229904\Desktop\GESTÃO DADOS E INFORMAÇÃO\Governo aberto\"/>
    </mc:Choice>
  </mc:AlternateContent>
  <xr:revisionPtr revIDLastSave="0" documentId="13_ncr:1_{B7B38282-FAAB-4887-9307-7633367D7027}" xr6:coauthVersionLast="47" xr6:coauthVersionMax="47" xr10:uidLastSave="{00000000-0000-0000-0000-000000000000}"/>
  <bookViews>
    <workbookView xWindow="-120" yWindow="-120" windowWidth="24240" windowHeight="13020" tabRatio="941" firstSheet="74" activeTab="88" xr2:uid="{00000000-000D-0000-FFFF-FFFF00000000}"/>
  </bookViews>
  <sheets>
    <sheet name="07-01" sheetId="80" r:id="rId1"/>
    <sheet name="08-01" sheetId="81" r:id="rId2"/>
    <sheet name="11-01" sheetId="82" r:id="rId3"/>
    <sheet name="13-01" sheetId="83" r:id="rId4"/>
    <sheet name="27-01" sheetId="84" r:id="rId5"/>
    <sheet name="29-01" sheetId="85" r:id="rId6"/>
    <sheet name="02-02" sheetId="86" r:id="rId7"/>
    <sheet name="06-02" sheetId="87" r:id="rId8"/>
    <sheet name="12-02" sheetId="88" r:id="rId9"/>
    <sheet name="17-02" sheetId="89" r:id="rId10"/>
    <sheet name="01-03" sheetId="90" r:id="rId11"/>
    <sheet name="02-03" sheetId="91" r:id="rId12"/>
    <sheet name="03-03" sheetId="92" r:id="rId13"/>
    <sheet name="05-03" sheetId="93" r:id="rId14"/>
    <sheet name="07-03" sheetId="95" r:id="rId15"/>
    <sheet name="08-03" sheetId="96" r:id="rId16"/>
    <sheet name="09-03" sheetId="97" r:id="rId17"/>
    <sheet name="10-03" sheetId="98" r:id="rId18"/>
    <sheet name="11-03" sheetId="99" r:id="rId19"/>
    <sheet name="11-03 tarde" sheetId="100" r:id="rId20"/>
    <sheet name="12-03" sheetId="102" r:id="rId21"/>
    <sheet name="13-03" sheetId="104" r:id="rId22"/>
    <sheet name="14-03" sheetId="105" r:id="rId23"/>
    <sheet name="15-03" sheetId="106" r:id="rId24"/>
    <sheet name="16-03" sheetId="107" r:id="rId25"/>
    <sheet name="17-03" sheetId="108" r:id="rId26"/>
    <sheet name="19-03" sheetId="109" r:id="rId27"/>
    <sheet name="20-03" sheetId="110" r:id="rId28"/>
    <sheet name="21-03" sheetId="111" r:id="rId29"/>
    <sheet name="22-03" sheetId="112" r:id="rId30"/>
    <sheet name="23-03" sheetId="113" r:id="rId31"/>
    <sheet name="24-03" sheetId="114" r:id="rId32"/>
    <sheet name="25-03-21" sheetId="115" r:id="rId33"/>
    <sheet name="26-03-21" sheetId="117" r:id="rId34"/>
    <sheet name="27-03-21" sheetId="118" r:id="rId35"/>
    <sheet name="28-03-21" sheetId="119" r:id="rId36"/>
    <sheet name="29-03-21" sheetId="120" r:id="rId37"/>
    <sheet name="30-03-21" sheetId="121" r:id="rId38"/>
    <sheet name="01-04-21" sheetId="122" r:id="rId39"/>
    <sheet name="02-04-2021" sheetId="123" r:id="rId40"/>
    <sheet name="05-04-2021" sheetId="124" r:id="rId41"/>
    <sheet name="08-04-2021" sheetId="125" r:id="rId42"/>
    <sheet name="10-04-21" sheetId="126" r:id="rId43"/>
    <sheet name="13-04-21" sheetId="127" r:id="rId44"/>
    <sheet name="20-04-21" sheetId="128" r:id="rId45"/>
    <sheet name="21-04-21" sheetId="129" r:id="rId46"/>
    <sheet name="27-04-21" sheetId="130" r:id="rId47"/>
    <sheet name="03-05-21" sheetId="132" r:id="rId48"/>
    <sheet name="07-05-21" sheetId="133" r:id="rId49"/>
    <sheet name="08-05-2021" sheetId="134" r:id="rId50"/>
    <sheet name="10-05-2021" sheetId="135" r:id="rId51"/>
    <sheet name="14-05-2021" sheetId="136" r:id="rId52"/>
    <sheet name="15-05-2021" sheetId="137" r:id="rId53"/>
    <sheet name="18-05-2021" sheetId="138" r:id="rId54"/>
    <sheet name="19-05-2021" sheetId="139" r:id="rId55"/>
    <sheet name="20-05-21" sheetId="140" r:id="rId56"/>
    <sheet name="23-05-21" sheetId="141" r:id="rId57"/>
    <sheet name="25-05-2021" sheetId="142" r:id="rId58"/>
    <sheet name="27-05-2021" sheetId="143" r:id="rId59"/>
    <sheet name="07-06-2021" sheetId="144" r:id="rId60"/>
    <sheet name="08-06-2021" sheetId="145" r:id="rId61"/>
    <sheet name="11-06-2021" sheetId="146" r:id="rId62"/>
    <sheet name="15-06-2021" sheetId="147" r:id="rId63"/>
    <sheet name="16-06-21" sheetId="148" r:id="rId64"/>
    <sheet name="17-06-21" sheetId="149" r:id="rId65"/>
    <sheet name="22-06-21" sheetId="150" r:id="rId66"/>
    <sheet name="23-06-21" sheetId="151" r:id="rId67"/>
    <sheet name="24-06-21" sheetId="152" r:id="rId68"/>
    <sheet name="25-06-21" sheetId="153" r:id="rId69"/>
    <sheet name="07-07-21" sheetId="154" r:id="rId70"/>
    <sheet name="08-07-21" sheetId="155" r:id="rId71"/>
    <sheet name="9-7-21" sheetId="156" r:id="rId72"/>
    <sheet name="12-07-21" sheetId="157" r:id="rId73"/>
    <sheet name="13-07-21" sheetId="158" r:id="rId74"/>
    <sheet name="28-07-2021" sheetId="159" r:id="rId75"/>
    <sheet name="03-08-21" sheetId="160" r:id="rId76"/>
    <sheet name="04-08-21" sheetId="161" r:id="rId77"/>
    <sheet name="5-8-21" sheetId="162" r:id="rId78"/>
    <sheet name="13-8-21" sheetId="163" r:id="rId79"/>
    <sheet name="24-8-21" sheetId="164" r:id="rId80"/>
    <sheet name="25-8-21" sheetId="165" r:id="rId81"/>
    <sheet name="30-8-21" sheetId="166" r:id="rId82"/>
    <sheet name="31-08-21" sheetId="167" r:id="rId83"/>
    <sheet name="01-9-21" sheetId="168" r:id="rId84"/>
    <sheet name="21-9-21" sheetId="169" r:id="rId85"/>
    <sheet name="18-10-21" sheetId="170" r:id="rId86"/>
    <sheet name="22-11-21" sheetId="173" r:id="rId87"/>
    <sheet name="25-11-21" sheetId="174" r:id="rId88"/>
    <sheet name="24-12-2021" sheetId="175" r:id="rId89"/>
  </sheets>
  <externalReferences>
    <externalReference r:id="rId90"/>
    <externalReference r:id="rId91"/>
    <externalReference r:id="rId92"/>
  </externalReferences>
  <definedNames>
    <definedName name="_xlnm.Print_Area" localSheetId="59">'07-06-2021'!$A$1:$F$39</definedName>
    <definedName name="_xlnm.Print_Area" localSheetId="17">'10-03'!$A$1:$F$38</definedName>
    <definedName name="_xlnm.Print_Area" localSheetId="4">'27-01'!$A$1:$F$37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117" l="1"/>
  <c r="G38" i="118"/>
  <c r="G38" i="111"/>
  <c r="G38" i="110"/>
  <c r="G38" i="108"/>
  <c r="G38" i="107"/>
  <c r="F38" i="102"/>
  <c r="F38" i="104"/>
  <c r="F38" i="105"/>
  <c r="F38" i="106"/>
  <c r="F38" i="107"/>
  <c r="F38" i="108"/>
  <c r="F38" i="109"/>
  <c r="F38" i="110"/>
  <c r="F38" i="111"/>
  <c r="F38" i="112"/>
  <c r="F38" i="113"/>
  <c r="F38" i="114"/>
  <c r="F38" i="115"/>
  <c r="F38" i="117"/>
  <c r="F38" i="118"/>
  <c r="F38" i="119"/>
  <c r="F38" i="120"/>
  <c r="F38" i="121"/>
  <c r="F38" i="122"/>
  <c r="F38" i="123"/>
  <c r="F38" i="124"/>
  <c r="F38" i="125"/>
  <c r="F38" i="126"/>
  <c r="F38" i="127"/>
  <c r="F38" i="128"/>
  <c r="F38" i="129"/>
  <c r="F38" i="130"/>
  <c r="F38" i="132"/>
  <c r="F38" i="133"/>
  <c r="F38" i="134"/>
  <c r="F38" i="135"/>
  <c r="F38" i="136"/>
  <c r="F38" i="137"/>
  <c r="F38" i="138"/>
  <c r="F38" i="139"/>
  <c r="F38" i="140"/>
  <c r="F38" i="141"/>
  <c r="F38" i="142"/>
  <c r="F38" i="143"/>
  <c r="F38" i="144"/>
  <c r="F38" i="145"/>
  <c r="F38" i="146"/>
  <c r="F38" i="147"/>
  <c r="F38" i="148"/>
  <c r="F38" i="149"/>
  <c r="F38" i="150"/>
  <c r="F38" i="151"/>
  <c r="F38" i="152"/>
  <c r="F38" i="100"/>
  <c r="F38" i="97"/>
  <c r="F38" i="96"/>
  <c r="F38" i="95"/>
  <c r="F37" i="87"/>
  <c r="F37" i="86"/>
  <c r="F37" i="85"/>
  <c r="F37" i="84"/>
  <c r="F36" i="82"/>
  <c r="F35" i="81"/>
  <c r="F35" i="80"/>
  <c r="F36" i="168"/>
  <c r="G28" i="173"/>
  <c r="G29" i="175"/>
  <c r="G29" i="174"/>
  <c r="F29" i="170"/>
  <c r="G36" i="169"/>
  <c r="C39" i="147"/>
  <c r="F39" i="147"/>
  <c r="G38" i="112"/>
  <c r="G38" i="115"/>
  <c r="C35" i="139"/>
  <c r="C21" i="120"/>
  <c r="E38" i="112" l="1"/>
  <c r="D37" i="109" l="1"/>
  <c r="E37" i="109"/>
  <c r="C37" i="109"/>
  <c r="C38" i="109" s="1"/>
  <c r="D34" i="109"/>
  <c r="E34" i="109"/>
  <c r="C34" i="109"/>
  <c r="D14" i="109"/>
  <c r="D38" i="109" s="1"/>
  <c r="E14" i="109"/>
  <c r="C14" i="109"/>
  <c r="E38" i="109" l="1"/>
  <c r="C39" i="89" l="1"/>
  <c r="C35" i="89"/>
</calcChain>
</file>

<file path=xl/sharedStrings.xml><?xml version="1.0" encoding="utf-8"?>
<sst xmlns="http://schemas.openxmlformats.org/spreadsheetml/2006/main" count="4090" uniqueCount="142">
  <si>
    <t>UNIDADE</t>
  </si>
  <si>
    <t>LEITOS EXISTENTES ENFERMARIA  COVID-19</t>
  </si>
  <si>
    <t>OBSERVAÇÃO P.S./RETAG./ESTABLIZAÇÂO COVID-19</t>
  </si>
  <si>
    <t>Leitos Existentes UTI COVID-19</t>
  </si>
  <si>
    <t>AHM</t>
  </si>
  <si>
    <t>HM ALEXANDRE ZAIO</t>
  </si>
  <si>
    <t>HM ALIPIO CORREA NETO</t>
  </si>
  <si>
    <t>HM ARTHUR RIBEIRO DE SABOYA</t>
  </si>
  <si>
    <t>HM BENEDICTO MONTENEGRO</t>
  </si>
  <si>
    <t>HM CARMINO CARICCHIO</t>
  </si>
  <si>
    <t>HM FERNANDO MAURO PIRES DA ROCHA</t>
  </si>
  <si>
    <t>HM IGNACIO PROENÇA DE GOUVEA</t>
  </si>
  <si>
    <t>HM JOSE SOARES HUNGRIA</t>
  </si>
  <si>
    <t>HM MARIO DEGNI</t>
  </si>
  <si>
    <t>HM TIDE SETUBAL</t>
  </si>
  <si>
    <t>HM WALDOMIRO DE PAULA</t>
  </si>
  <si>
    <t>AHM Total</t>
  </si>
  <si>
    <t>OSS</t>
  </si>
  <si>
    <t>HM BELA VISTA</t>
  </si>
  <si>
    <t>HM CARMEN PRUDENTE</t>
  </si>
  <si>
    <t>HM GILSON DE CASSIA MARQUES DE CARVALHO</t>
  </si>
  <si>
    <t>HM INFANTIL MENINO JESUS</t>
  </si>
  <si>
    <t>HM JOSANIAS CASTANHA BRAGA (PARELHEIROS)</t>
  </si>
  <si>
    <t>HM MOYSES DEUTSCH (M BOI MIRIM)</t>
  </si>
  <si>
    <t>HM SÃO LUIZ GONZAGA</t>
  </si>
  <si>
    <t>HM VEREADOR JOSÉ STORÓPOLLI</t>
  </si>
  <si>
    <t>OSS Total</t>
  </si>
  <si>
    <t>OUTROS</t>
  </si>
  <si>
    <t>HM MARIO DE MORAES ALTENFELDER SILVA (CACHOEIRINHA)</t>
  </si>
  <si>
    <t>HOSPITAL SERVIDOR PÚBLICO MUNICIPAL</t>
  </si>
  <si>
    <t>OUTROS Total</t>
  </si>
  <si>
    <t>Total Geral</t>
  </si>
  <si>
    <t>H CRUZ VERMELHA</t>
  </si>
  <si>
    <t>HM BRASILÂNDIA</t>
  </si>
  <si>
    <t>HOSPITAL SANTA CASA DE SANTO AMARO</t>
  </si>
  <si>
    <t>HOSPITAL SANTA ISABEL</t>
  </si>
  <si>
    <t>HOSPITAL SANTA MARCELINA</t>
  </si>
  <si>
    <t>HM CAPELA DO SOCORRO</t>
  </si>
  <si>
    <t>HM GUARAPIRANGA</t>
  </si>
  <si>
    <t>UTI</t>
  </si>
  <si>
    <t>ADMINISTRACAO</t>
  </si>
  <si>
    <t>CONTRATUALIZADO</t>
  </si>
  <si>
    <t>CONTRATUALIZADO Total</t>
  </si>
  <si>
    <t>HOSPITAL SAGRADA FAMÍLIA</t>
  </si>
  <si>
    <t>CHM SOROCABANA</t>
  </si>
  <si>
    <t>BOLETIM DIÁRIO COVID-19  DTIC/SMS - 07/JAN/2021</t>
  </si>
  <si>
    <t>BOLETIM DIÁRIO COVID-19  DTIC/SMS - 08/JAN/2021</t>
  </si>
  <si>
    <t>BOLETIM DIÁRIO COVID-19  DTIC/SMS - 11/JAN/2021</t>
  </si>
  <si>
    <t>BOLETIM DIÁRIO COVID-19  DTIC/SMS - 13/JAN/2021</t>
  </si>
  <si>
    <t>BOLETIM DIÁRIO COVID-19  DTIC/SMS - 27/JAN/2021</t>
  </si>
  <si>
    <t>BOLETIM DIÁRIO COVID-19  DTIC/SMS - 29/JAN/2021</t>
  </si>
  <si>
    <t>BOLETIM DIÁRIO COVID-19  DTIC/SMS - 02/FEV/2021</t>
  </si>
  <si>
    <t>BOLETIM DIÁRIO COVID-19  DTIC/SMS - 06/FEV/2021</t>
  </si>
  <si>
    <t>BOLETIM DIÁRIO COVID-19  DTIC/SMS - 12/FEV/2021</t>
  </si>
  <si>
    <t>BOLETIM DIÁRIO COVID-19  DTIC/SMS - 17/FEV/2021</t>
  </si>
  <si>
    <t>HM BRIGADEIRO</t>
  </si>
  <si>
    <t>BOLETIM DIÁRIO COVID-19  DTIC/SMS - 01/MAR/2021</t>
  </si>
  <si>
    <t>BOLETIM DIÁRIO COVID-19  DTIC/SMS - 03/MAR/2021</t>
  </si>
  <si>
    <t>BOLETIM DIÁRIO COVID-19  DTIC/SMS - 05/MAR/2021</t>
  </si>
  <si>
    <t>BOLETIM DIÁRIO COVID-19  DTIC/SMS - 07/MAR/2021</t>
  </si>
  <si>
    <t>BOLETIM DIÁRIO COVID-19  DTIC/SMS - 08/MAR/2021</t>
  </si>
  <si>
    <t>BOLETIM DIÁRIO COVID-19  DTIC/SMS - 09/MAR/2021</t>
  </si>
  <si>
    <t>BOLETIM DIÁRIO COVID-19  DTIC/SMS - 10/MAR/2021</t>
  </si>
  <si>
    <t>BOLETIM DIÁRIO COVID-19  DTIC/SMS - 11/MAR/2021</t>
  </si>
  <si>
    <t>BOLETIM DIÁRIO COVID-19  DTIC/SMS - 12/MAR/2021</t>
  </si>
  <si>
    <t>BOLETIM DIÁRIO COVID-19  DTIC/SMS - 13/MAR/2021</t>
  </si>
  <si>
    <t>BOLETIM DIÁRIO COVID-19  DTIC/SMS - 14/MAR/2021</t>
  </si>
  <si>
    <t>BOLETIM DIÁRIO COVID-19  DTIC/SMS - 15/MAR/2021</t>
  </si>
  <si>
    <t>BOLETIM DIÁRIO COVID-19  DTIC/SMS - 16/MAR/2021</t>
  </si>
  <si>
    <t>LEITOS EXTRAS OBS/P.S.</t>
  </si>
  <si>
    <t>BOLETIM DIÁRIO COVID-19  DTIC/SMS - 17/MAR/2021</t>
  </si>
  <si>
    <t>BOLETIM DIÁRIO COVID-19  DTIC/SMS - 19/MAR/2021</t>
  </si>
  <si>
    <t>BOLETIM DIÁRIO COVID-19  DTIC/SMS - 22/MAR/2021</t>
  </si>
  <si>
    <t>BOLETIM DIÁRIO COVID-19  DTIC/SMS - 20/MAR/2021</t>
  </si>
  <si>
    <t>BOLETIM DIÁRIO COVID-19  DTIC/SMS - 21/MAR/2021</t>
  </si>
  <si>
    <t>BOLETIM DIÁRIO COVID-19  DTIC/SMS - 24/MAR/2021</t>
  </si>
  <si>
    <t>BOLETIM DIÁRIO COVID-19  DTIC/SMS - 23/MAR/2021</t>
  </si>
  <si>
    <t>CNES</t>
  </si>
  <si>
    <t>Total</t>
  </si>
  <si>
    <t>Enfermaria</t>
  </si>
  <si>
    <t>BOLETIM DIÁRIO COVID-19  DTIC/SMS - 25/MAR/2021</t>
  </si>
  <si>
    <t>BOLETIM DIÁRIO COVID-19  DTIC/SMS - 26/MAR/2021</t>
  </si>
  <si>
    <t>BOLETIM DIÁRIO COVID-19  DTIC/SMS - 27/MAR/2021</t>
  </si>
  <si>
    <t>BOLETIM DIÁRIO COVID-19  DTIC/SMS - 28/MAR/2021</t>
  </si>
  <si>
    <t>BOLETIM DIÁRIO COVID-19  DTIC/SMS - 29/MAR/2021</t>
  </si>
  <si>
    <t>HOSPITAL CANTAREIRA</t>
  </si>
  <si>
    <t>BOLETIM DIÁRIO COVID-19  DTIC/SMS - 30/MAR/2021</t>
  </si>
  <si>
    <t>Observação/Estabilização</t>
  </si>
  <si>
    <t>BOLETIM DIÁRIO COVID-19  DTIC/SMS - 01/ABR/2021</t>
  </si>
  <si>
    <t>BOLETIM DIÁRIO COVID-19  DTIC/SMS - 02/ABR/2021</t>
  </si>
  <si>
    <t>BOLETIM DIÁRIO COVID-19  DTIC/SMS - 05/ABR/2021</t>
  </si>
  <si>
    <t>BOLETIM DIÁRIO COVID-19  DTIC/SMS - 08/ABR/2021</t>
  </si>
  <si>
    <t>BOLETIM DIÁRIO COVID-19  DTIC/SMS - 13/ABR/2021</t>
  </si>
  <si>
    <t>BOLETIM DIÁRIO COVID-19  DTIC/SMS - 10/ABR/2021</t>
  </si>
  <si>
    <t>BOLETIM DIÁRIO COVID-19  DTIC/SMS - 20/ABR/2021</t>
  </si>
  <si>
    <t>HOSPITAL PROFA. LYDIA STOROPOLLI</t>
  </si>
  <si>
    <t>BOLETIM DIÁRIO COVID-19  DTIC/SMS - 21/ABR/2021</t>
  </si>
  <si>
    <t>BOLETIM DIÁRIO COVID-19  DTIC/SMS - 27/ABR/2021</t>
  </si>
  <si>
    <t>Internados em UTI</t>
  </si>
  <si>
    <t>BOLETIM DIÁRIO COVID-19  DTIC/SMS - 03/MAI/2021</t>
  </si>
  <si>
    <t>BOLETIM DIÁRIO COVID-19  DTIC/SMS - 07/MAI/2021</t>
  </si>
  <si>
    <t>BOLETIM DIÁRIO COVID-19  DTIC/SMS - 08/MAI/2021</t>
  </si>
  <si>
    <t>BOLETIM DIÁRIO COVID-19  DTIC/SMS - 10/MAI/2021</t>
  </si>
  <si>
    <t>BOLETIM DIÁRIO COVID-19  DTIC/SMS - 14/MAI/2021</t>
  </si>
  <si>
    <t>BOLETIM DIÁRIO COVID-19  DTIC/SMS - 15/MAI/2021</t>
  </si>
  <si>
    <t>BOLETIM DIÁRIO COVID-19  DTIC/SMS - 18/MAI/2021</t>
  </si>
  <si>
    <t>BOLETIM DIÁRIO COVID-19  DTIC/SMS - 19/MAI/2021</t>
  </si>
  <si>
    <t>BOLETIM DIÁRIO COVID-19  DTIC/SMS - 20/MAI/2021</t>
  </si>
  <si>
    <t>BOLETIM DIÁRIO COVID-19  DTIC/SMS - 23/MAI/2021</t>
  </si>
  <si>
    <t>BOLETIM DIÁRIO COVID-19  DTIC/SMS - 25/MAI/2021</t>
  </si>
  <si>
    <t>BOLETIM DIÁRIO COVID-19  DTIC/SMS - 27/MAI/2021</t>
  </si>
  <si>
    <t>BOLETIM DIÁRIO COVID-19  DTIC/SMS - 04/JUN/2021</t>
  </si>
  <si>
    <t>BOLETIM DIÁRIO COVID-19  DTIC/SMS - 08/JUN/2021</t>
  </si>
  <si>
    <t>BOLETIM DIÁRIO COVID-19  DTIC/SMS - 11/JUN/2021</t>
  </si>
  <si>
    <t>BOLETIM DIÁRIO COVID-19  DTIC/SMS - 15/JUN/2021</t>
  </si>
  <si>
    <t>BOLETIM DIÁRIO COVID-19  DTIC/SMS - 16/JUN/2021</t>
  </si>
  <si>
    <t>BOLETIM DIÁRIO COVID-19  DTIC/SMS - 17/JUN/2021</t>
  </si>
  <si>
    <t>BOLETIM DIÁRIO COVID-19  DTIC/SMS - 22/JUN/2021</t>
  </si>
  <si>
    <t>BOLETIM DIÁRIO COVID-19  DTIC/SMS - 23/JUN/2021</t>
  </si>
  <si>
    <t>BOLETIM DIÁRIO COVID-19  DTIC/SMS - 24/JUN/2021</t>
  </si>
  <si>
    <t>BOLETIM DIÁRIO COVID-19  DTIC/SMS - 25/JUN/2021</t>
  </si>
  <si>
    <t>BOLETIM DIÁRIO COVID-19  DTIC/SMS - 07/JUL/2021</t>
  </si>
  <si>
    <t>BOLETIM DIÁRIO COVID-19  DTIC/SMS - 08/JUL/2021</t>
  </si>
  <si>
    <t>BOLETIM DIÁRIO COVID-19  DTIC/SMS - 09/JUL/2021</t>
  </si>
  <si>
    <t>BOLETIM DIÁRIO COVID-19  DTIC/SMS - 12/JUL/2021</t>
  </si>
  <si>
    <t>BOLETIM DIÁRIO COVID-19  DTIC/SMS - 13/JUL/2021</t>
  </si>
  <si>
    <t>BOLETIM DIÁRIO COVID-19  DTIC/SMS - 28/JUL/2021</t>
  </si>
  <si>
    <t>BOLETIM DIÁRIO COVID-19  DTIC/SMS - 03/AGO/2021</t>
  </si>
  <si>
    <t>BOLETIM DIÁRIO COVID-19  DTIC/SMS - 04/AGO/2021</t>
  </si>
  <si>
    <t>BOLETIM DIÁRIO COVID-19  DTIC/SMS - 05/AGO/2021</t>
  </si>
  <si>
    <t>BOLETIM DIÁRIO COVID-19  DTIC/SMS - 13/AGO/2021</t>
  </si>
  <si>
    <t>BOLETIM DIÁRIO COVID-19  DTIC/SMS - 24/AGO/2021</t>
  </si>
  <si>
    <t>BOLETIM DIÁRIO COVID-19  DTIC/SMS - 25/AGO/2021</t>
  </si>
  <si>
    <t>BOLETIM DIÁRIO COVID-19  DTIC/SMS - 30/AGO/2021</t>
  </si>
  <si>
    <t>BOLETIM DIÁRIO COVID-19  DTIC/SMS - 31/AGO/2021</t>
  </si>
  <si>
    <t>BOLETIM DIÁRIO COVID-19  DTIC/SMS - 01/SET/2021</t>
  </si>
  <si>
    <t>BOLETIM DIÁRIO COVID-19  DTIC/SMS - 21/SET/2021</t>
  </si>
  <si>
    <t>BOLETIM DIÁRIO COVID-19  DTIC/SMS - 18/OUT/2021</t>
  </si>
  <si>
    <t>BOLETIM DIÁRIO COVID-19  DTIC/SMS - 22/NOV/2021</t>
  </si>
  <si>
    <t>BOLETIM DIÁRIO COVID-19  DTIC/SMS - 25/NOV/2021</t>
  </si>
  <si>
    <t>BOLETIM DIÁRIO COVID-19  DTIC/SMS - 24/DEZ/2021</t>
  </si>
  <si>
    <t>OBSERVAÇÃO P.S./RETAG./ESTABLIZAÇÃO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</si>
</sst>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14" fontId="2" fillId="2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0" xfId="0" applyNumberFormat="1" applyFont="1"/>
    <xf numFmtId="3" fontId="0" fillId="0" borderId="0" xfId="0" applyNumberFormat="1"/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/>
    </xf>
    <xf numFmtId="14" fontId="2" fillId="2" borderId="1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readingOrder="1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3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0" fillId="2" borderId="0" xfId="0" applyNumberFormat="1" applyFill="1"/>
    <xf numFmtId="0" fontId="1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1" fillId="2" borderId="0" xfId="0" applyFont="1" applyFill="1"/>
    <xf numFmtId="0" fontId="0" fillId="3" borderId="0" xfId="0" applyFill="1"/>
    <xf numFmtId="3" fontId="1" fillId="3" borderId="1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1" xfId="0" applyFont="1" applyFill="1" applyBorder="1" applyAlignment="1">
      <alignment horizontal="left" vertical="center" wrapText="1"/>
    </xf>
    <xf numFmtId="3" fontId="1" fillId="2" borderId="0" xfId="0" applyNumberFormat="1" applyFont="1" applyFill="1"/>
    <xf numFmtId="3" fontId="2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4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textRotation="90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14" fontId="2" fillId="2" borderId="0" xfId="0" applyNumberFormat="1" applyFont="1" applyFill="1" applyAlignment="1">
      <alignment horizontal="center" vertical="center"/>
    </xf>
    <xf numFmtId="3" fontId="1" fillId="2" borderId="2" xfId="0" applyNumberFormat="1" applyFont="1" applyFill="1" applyBorder="1" applyAlignment="1">
      <alignment horizontal="center"/>
    </xf>
    <xf numFmtId="3" fontId="1" fillId="3" borderId="2" xfId="0" applyNumberFormat="1" applyFont="1" applyFill="1" applyBorder="1" applyAlignment="1">
      <alignment horizontal="center"/>
    </xf>
    <xf numFmtId="3" fontId="0" fillId="3" borderId="0" xfId="0" applyNumberFormat="1" applyFill="1"/>
    <xf numFmtId="14" fontId="2" fillId="2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7"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1.xml"/><Relationship Id="rId95" Type="http://schemas.openxmlformats.org/officeDocument/2006/relationships/sharedStrings" Target="sharedString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externalLink" Target="externalLinks/externalLink2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247650</xdr:rowOff>
    </xdr:from>
    <xdr:to>
      <xdr:col>2</xdr:col>
      <xdr:colOff>302895</xdr:colOff>
      <xdr:row>0</xdr:row>
      <xdr:rowOff>914400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4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5" y="247650"/>
          <a:ext cx="2436495" cy="6667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266700</xdr:rowOff>
    </xdr:from>
    <xdr:to>
      <xdr:col>3</xdr:col>
      <xdr:colOff>238125</xdr:colOff>
      <xdr:row>1</xdr:row>
      <xdr:rowOff>466725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5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266700"/>
          <a:ext cx="3067050" cy="5810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133350</xdr:rowOff>
    </xdr:from>
    <xdr:to>
      <xdr:col>3</xdr:col>
      <xdr:colOff>219075</xdr:colOff>
      <xdr:row>1</xdr:row>
      <xdr:rowOff>533400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5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133350"/>
          <a:ext cx="2914650" cy="7810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85725</xdr:rowOff>
    </xdr:from>
    <xdr:to>
      <xdr:col>2</xdr:col>
      <xdr:colOff>950595</xdr:colOff>
      <xdr:row>1</xdr:row>
      <xdr:rowOff>400050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6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3075" y="85725"/>
          <a:ext cx="2436495" cy="6953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152401</xdr:rowOff>
    </xdr:from>
    <xdr:to>
      <xdr:col>3</xdr:col>
      <xdr:colOff>350520</xdr:colOff>
      <xdr:row>1</xdr:row>
      <xdr:rowOff>552450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5D6553D-9025-4CAC-A1B5-F5864321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6350" y="152401"/>
          <a:ext cx="3284220" cy="78104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1952625</xdr:colOff>
      <xdr:row>0</xdr:row>
      <xdr:rowOff>95251</xdr:rowOff>
    </xdr:from>
    <xdr:to>
      <xdr:col>3</xdr:col>
      <xdr:colOff>464820</xdr:colOff>
      <xdr:row>1</xdr:row>
      <xdr:rowOff>705305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3C5DBFD-F864-4AE6-A55C-5B526C358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6575" y="95251"/>
          <a:ext cx="1598295" cy="9910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161924</xdr:rowOff>
    </xdr:from>
    <xdr:to>
      <xdr:col>2</xdr:col>
      <xdr:colOff>493395</xdr:colOff>
      <xdr:row>0</xdr:row>
      <xdr:rowOff>933449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4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161924"/>
          <a:ext cx="2436495" cy="771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114300</xdr:rowOff>
    </xdr:from>
    <xdr:to>
      <xdr:col>3</xdr:col>
      <xdr:colOff>17998</xdr:colOff>
      <xdr:row>0</xdr:row>
      <xdr:rowOff>800099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5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114300"/>
          <a:ext cx="2618323" cy="6857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114300</xdr:rowOff>
    </xdr:from>
    <xdr:to>
      <xdr:col>1</xdr:col>
      <xdr:colOff>1237198</xdr:colOff>
      <xdr:row>0</xdr:row>
      <xdr:rowOff>190499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5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114300"/>
          <a:ext cx="2618323" cy="6857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228600</xdr:rowOff>
    </xdr:from>
    <xdr:to>
      <xdr:col>2</xdr:col>
      <xdr:colOff>674370</xdr:colOff>
      <xdr:row>0</xdr:row>
      <xdr:rowOff>895350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5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6850" y="228600"/>
          <a:ext cx="2436495" cy="666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66675</xdr:rowOff>
    </xdr:from>
    <xdr:to>
      <xdr:col>2</xdr:col>
      <xdr:colOff>531495</xdr:colOff>
      <xdr:row>0</xdr:row>
      <xdr:rowOff>838200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5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5" y="66675"/>
          <a:ext cx="2436495" cy="7715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123825</xdr:rowOff>
    </xdr:from>
    <xdr:to>
      <xdr:col>2</xdr:col>
      <xdr:colOff>941070</xdr:colOff>
      <xdr:row>0</xdr:row>
      <xdr:rowOff>895350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5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123825"/>
          <a:ext cx="2436495" cy="771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2</xdr:col>
      <xdr:colOff>798195</xdr:colOff>
      <xdr:row>1</xdr:row>
      <xdr:rowOff>209550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5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5" y="152400"/>
          <a:ext cx="2436495" cy="5905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371474</xdr:colOff>
      <xdr:row>0</xdr:row>
      <xdr:rowOff>114301</xdr:rowOff>
    </xdr:from>
    <xdr:to>
      <xdr:col>3</xdr:col>
      <xdr:colOff>285749</xdr:colOff>
      <xdr:row>1</xdr:row>
      <xdr:rowOff>704851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5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5424" y="114301"/>
          <a:ext cx="3000375" cy="971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ump_covid/BOLETIM_COVID-V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oletim-covid-hospitais/BOLETIM_COVID-V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oletim-covid-hospitais/BOLETIM_COVID-V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M AUTO"/>
      <sheetName val="MONITORES AUTO"/>
      <sheetName val="CABEÇALHOS"/>
      <sheetName val="ATENDxQDR_RESPIRAT"/>
      <sheetName val="SUSP x INTERNADOS"/>
      <sheetName val="INTERNADOS x INTERNADOS PS+UTI"/>
      <sheetName val="INTERNADOS x VENT MEC"/>
      <sheetName val="LIMITE OCUPAÇÃO UTI"/>
      <sheetName val="TX OCUPAÇÃO UTI"/>
      <sheetName val="INTERNADOS x ÓBITOS"/>
      <sheetName val="TODAS AS MEDIDAS"/>
      <sheetName val="AUXILIAR"/>
      <sheetName val="EMAILS"/>
      <sheetName val="ENVIOS"/>
      <sheetName val="img"/>
      <sheetName val="Planilha1"/>
      <sheetName val="nao_enviou"/>
      <sheetName val="EMAILS CORREN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M AUTO"/>
      <sheetName val="MONITORES AUTO"/>
      <sheetName val="CABEÇALHOS"/>
      <sheetName val="ATENDxQDR_RESPIRAT"/>
      <sheetName val="SUSP x INTERNADOS"/>
      <sheetName val="INTERNADOS x INTERNADOS PS+UTI"/>
      <sheetName val="INTERNADOS x VENT MEC"/>
      <sheetName val="LIMITE OCUPAÇÃO UTI"/>
      <sheetName val="TX OCUPAÇÃO UTI"/>
      <sheetName val="INTERNADOS x ÓBITOS"/>
      <sheetName val="TODAS AS MEDIDAS"/>
      <sheetName val="AUXILIAR"/>
      <sheetName val="EMAILS"/>
      <sheetName val="ENVIOS"/>
      <sheetName val="img"/>
      <sheetName val="Planilha1"/>
      <sheetName val="nao_enviou"/>
      <sheetName val="EMAILS CORREN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M AUTO"/>
      <sheetName val="MONITORES AUTO"/>
      <sheetName val="CABEÇALHOS"/>
      <sheetName val="ATENDxQDR_RESPIRAT"/>
      <sheetName val="SUSP x INTERNADOS"/>
      <sheetName val="INTERNADOS x INTERNADOS PS+UTI"/>
      <sheetName val="INTERNADOS x VENT MEC"/>
      <sheetName val="LIMITE OCUPAÇÃO UTI"/>
      <sheetName val="TX OCUPAÇÃO UTI"/>
      <sheetName val="INTERNADOS x ÓBITOS"/>
      <sheetName val="TODAS AS MEDIDAS"/>
      <sheetName val="AUXILIAR"/>
      <sheetName val="EMAILS"/>
      <sheetName val="ENVIOS"/>
      <sheetName val="img"/>
      <sheetName val="Planilha1"/>
      <sheetName val="nao_enviou"/>
      <sheetName val="EMAILS CORREN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F37"/>
  <sheetViews>
    <sheetView topLeftCell="A22" workbookViewId="0">
      <selection activeCell="F35" sqref="F35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3.28515625" customWidth="1"/>
    <col min="6" max="6" width="11.85546875" customWidth="1"/>
  </cols>
  <sheetData>
    <row r="1" spans="1:5" ht="24.95" customHeight="1" x14ac:dyDescent="0.25">
      <c r="A1" s="42" t="s">
        <v>45</v>
      </c>
      <c r="B1" s="43"/>
      <c r="C1" s="43"/>
      <c r="D1" s="43"/>
      <c r="E1" s="43"/>
    </row>
    <row r="2" spans="1:5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18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40"/>
      <c r="B5" s="5" t="s">
        <v>7</v>
      </c>
      <c r="C5" s="6">
        <v>0</v>
      </c>
      <c r="D5" s="6">
        <v>26</v>
      </c>
      <c r="E5" s="6">
        <v>0</v>
      </c>
    </row>
    <row r="6" spans="1:5" x14ac:dyDescent="0.25">
      <c r="A6" s="40"/>
      <c r="B6" s="5" t="s">
        <v>8</v>
      </c>
      <c r="C6" s="6">
        <v>0</v>
      </c>
      <c r="D6" s="6">
        <v>6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0</v>
      </c>
      <c r="E8" s="6">
        <v>0</v>
      </c>
    </row>
    <row r="9" spans="1:5" ht="30" x14ac:dyDescent="0.25">
      <c r="A9" s="40"/>
      <c r="B9" s="5" t="s">
        <v>11</v>
      </c>
      <c r="C9" s="6">
        <v>27</v>
      </c>
      <c r="D9" s="6">
        <v>8</v>
      </c>
      <c r="E9" s="6">
        <v>45</v>
      </c>
    </row>
    <row r="10" spans="1:5" x14ac:dyDescent="0.25">
      <c r="A10" s="40"/>
      <c r="B10" s="5" t="s">
        <v>12</v>
      </c>
      <c r="C10" s="6">
        <v>6</v>
      </c>
      <c r="D10" s="6">
        <v>0</v>
      </c>
      <c r="E10" s="6">
        <v>70</v>
      </c>
    </row>
    <row r="11" spans="1:5" x14ac:dyDescent="0.25">
      <c r="A11" s="40"/>
      <c r="B11" s="5" t="s">
        <v>13</v>
      </c>
      <c r="C11" s="6">
        <v>0</v>
      </c>
      <c r="D11" s="6">
        <v>0</v>
      </c>
      <c r="E11" s="6">
        <v>0</v>
      </c>
    </row>
    <row r="12" spans="1:5" x14ac:dyDescent="0.25">
      <c r="A12" s="40"/>
      <c r="B12" s="5" t="s">
        <v>14</v>
      </c>
      <c r="C12" s="6">
        <v>40</v>
      </c>
      <c r="D12" s="6">
        <v>15</v>
      </c>
      <c r="E12" s="6">
        <v>70</v>
      </c>
    </row>
    <row r="13" spans="1:5" x14ac:dyDescent="0.25">
      <c r="A13" s="40"/>
      <c r="B13" s="5" t="s">
        <v>15</v>
      </c>
      <c r="C13" s="6">
        <v>0</v>
      </c>
      <c r="D13" s="6">
        <v>4</v>
      </c>
      <c r="E13" s="6">
        <v>0</v>
      </c>
    </row>
    <row r="14" spans="1:5" x14ac:dyDescent="0.25">
      <c r="A14" s="37" t="s">
        <v>16</v>
      </c>
      <c r="B14" s="38"/>
      <c r="C14" s="19">
        <v>73</v>
      </c>
      <c r="D14" s="19">
        <v>92</v>
      </c>
      <c r="E14" s="19">
        <v>195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ht="30" x14ac:dyDescent="0.25">
      <c r="A16" s="45"/>
      <c r="B16" s="5" t="s">
        <v>34</v>
      </c>
      <c r="C16" s="6">
        <v>30</v>
      </c>
      <c r="D16" s="6">
        <v>0</v>
      </c>
      <c r="E16" s="6">
        <v>20</v>
      </c>
    </row>
    <row r="17" spans="1:5" x14ac:dyDescent="0.25">
      <c r="A17" s="45"/>
      <c r="B17" s="5" t="s">
        <v>36</v>
      </c>
      <c r="C17" s="6">
        <v>20</v>
      </c>
      <c r="D17" s="6">
        <v>0</v>
      </c>
      <c r="E17" s="6">
        <v>35</v>
      </c>
    </row>
    <row r="18" spans="1:5" x14ac:dyDescent="0.25">
      <c r="A18" s="39" t="s">
        <v>42</v>
      </c>
      <c r="B18" s="41"/>
      <c r="C18" s="6">
        <v>90</v>
      </c>
      <c r="D18" s="6">
        <v>0</v>
      </c>
      <c r="E18" s="6">
        <v>75</v>
      </c>
    </row>
    <row r="19" spans="1:5" x14ac:dyDescent="0.25">
      <c r="A19" s="39" t="s">
        <v>17</v>
      </c>
      <c r="B19" s="5" t="s">
        <v>44</v>
      </c>
      <c r="C19" s="6">
        <v>49</v>
      </c>
      <c r="D19" s="6">
        <v>0</v>
      </c>
      <c r="E19" s="6">
        <v>6</v>
      </c>
    </row>
    <row r="20" spans="1:5" x14ac:dyDescent="0.25">
      <c r="A20" s="40"/>
      <c r="B20" s="5" t="s">
        <v>18</v>
      </c>
      <c r="C20" s="6">
        <v>68</v>
      </c>
      <c r="D20" s="6">
        <v>0</v>
      </c>
      <c r="E20" s="6">
        <v>50</v>
      </c>
    </row>
    <row r="21" spans="1:5" x14ac:dyDescent="0.25">
      <c r="A21" s="40"/>
      <c r="B21" s="5" t="s">
        <v>33</v>
      </c>
      <c r="C21" s="6">
        <v>218</v>
      </c>
      <c r="D21" s="6">
        <v>0</v>
      </c>
      <c r="E21" s="6">
        <v>188</v>
      </c>
    </row>
    <row r="22" spans="1:5" x14ac:dyDescent="0.25">
      <c r="A22" s="40"/>
      <c r="B22" s="5" t="s">
        <v>37</v>
      </c>
      <c r="C22" s="6">
        <v>45</v>
      </c>
      <c r="D22" s="6">
        <v>5</v>
      </c>
      <c r="E22" s="6">
        <v>0</v>
      </c>
    </row>
    <row r="23" spans="1:5" x14ac:dyDescent="0.25">
      <c r="A23" s="40"/>
      <c r="B23" s="5" t="s">
        <v>19</v>
      </c>
      <c r="C23" s="6">
        <v>10</v>
      </c>
      <c r="D23" s="6">
        <v>11</v>
      </c>
      <c r="E23" s="6">
        <v>34</v>
      </c>
    </row>
    <row r="24" spans="1:5" ht="30" x14ac:dyDescent="0.25">
      <c r="A24" s="40"/>
      <c r="B24" s="5" t="s">
        <v>20</v>
      </c>
      <c r="C24" s="6">
        <v>24</v>
      </c>
      <c r="D24" s="6">
        <v>0</v>
      </c>
      <c r="E24" s="6">
        <v>8</v>
      </c>
    </row>
    <row r="25" spans="1:5" x14ac:dyDescent="0.25">
      <c r="A25" s="40"/>
      <c r="B25" s="5" t="s">
        <v>38</v>
      </c>
      <c r="C25" s="6">
        <v>23</v>
      </c>
      <c r="D25" s="6">
        <v>0</v>
      </c>
      <c r="E25" s="6">
        <v>140</v>
      </c>
    </row>
    <row r="26" spans="1:5" x14ac:dyDescent="0.25">
      <c r="A26" s="40"/>
      <c r="B26" s="5" t="s">
        <v>21</v>
      </c>
      <c r="C26" s="6">
        <v>10</v>
      </c>
      <c r="D26" s="6">
        <v>8</v>
      </c>
      <c r="E26" s="6">
        <v>10</v>
      </c>
    </row>
    <row r="27" spans="1:5" ht="30" x14ac:dyDescent="0.25">
      <c r="A27" s="40"/>
      <c r="B27" s="5" t="s">
        <v>22</v>
      </c>
      <c r="C27" s="6">
        <v>82</v>
      </c>
      <c r="D27" s="6">
        <v>0</v>
      </c>
      <c r="E27" s="6">
        <v>206</v>
      </c>
    </row>
    <row r="28" spans="1:5" ht="30" x14ac:dyDescent="0.25">
      <c r="A28" s="40"/>
      <c r="B28" s="5" t="s">
        <v>23</v>
      </c>
      <c r="C28" s="6">
        <v>0</v>
      </c>
      <c r="D28" s="6">
        <v>0</v>
      </c>
      <c r="E28" s="6">
        <v>0</v>
      </c>
    </row>
    <row r="29" spans="1:5" x14ac:dyDescent="0.25">
      <c r="A29" s="40"/>
      <c r="B29" s="5" t="s">
        <v>24</v>
      </c>
      <c r="C29" s="6">
        <v>0</v>
      </c>
      <c r="D29" s="6">
        <v>12</v>
      </c>
      <c r="E29" s="6">
        <v>10</v>
      </c>
    </row>
    <row r="30" spans="1:5" x14ac:dyDescent="0.25">
      <c r="A30" s="40"/>
      <c r="B30" s="5" t="s">
        <v>25</v>
      </c>
      <c r="C30" s="6">
        <v>0</v>
      </c>
      <c r="D30" s="6">
        <v>5</v>
      </c>
      <c r="E30" s="6">
        <v>10</v>
      </c>
    </row>
    <row r="31" spans="1:5" x14ac:dyDescent="0.25">
      <c r="A31" s="37" t="s">
        <v>26</v>
      </c>
      <c r="B31" s="38"/>
      <c r="C31" s="19">
        <v>529</v>
      </c>
      <c r="D31" s="19">
        <v>41</v>
      </c>
      <c r="E31" s="19">
        <v>662</v>
      </c>
    </row>
    <row r="32" spans="1:5" ht="45" x14ac:dyDescent="0.25">
      <c r="A32" s="39" t="s">
        <v>27</v>
      </c>
      <c r="B32" s="5" t="s">
        <v>28</v>
      </c>
      <c r="C32" s="6">
        <v>6</v>
      </c>
      <c r="D32" s="6">
        <v>1</v>
      </c>
      <c r="E32" s="6">
        <v>11</v>
      </c>
    </row>
    <row r="33" spans="1:6" ht="30" x14ac:dyDescent="0.25">
      <c r="A33" s="40"/>
      <c r="B33" s="5" t="s">
        <v>29</v>
      </c>
      <c r="C33" s="6">
        <v>18</v>
      </c>
      <c r="D33" s="6">
        <v>10</v>
      </c>
      <c r="E33" s="6">
        <v>23</v>
      </c>
    </row>
    <row r="34" spans="1:6" x14ac:dyDescent="0.25">
      <c r="A34" s="39" t="s">
        <v>30</v>
      </c>
      <c r="B34" s="41"/>
      <c r="C34" s="6">
        <v>24</v>
      </c>
      <c r="D34" s="6">
        <v>11</v>
      </c>
      <c r="E34" s="6">
        <v>34</v>
      </c>
    </row>
    <row r="35" spans="1:6" x14ac:dyDescent="0.25">
      <c r="A35" s="37" t="s">
        <v>31</v>
      </c>
      <c r="B35" s="38"/>
      <c r="C35" s="19">
        <v>716</v>
      </c>
      <c r="D35" s="19">
        <v>144</v>
      </c>
      <c r="E35" s="19">
        <v>966</v>
      </c>
      <c r="F35" s="25">
        <f>E35+D35+C35</f>
        <v>1826</v>
      </c>
    </row>
    <row r="36" spans="1:6" x14ac:dyDescent="0.25">
      <c r="A36" s="1"/>
      <c r="B36" s="1"/>
      <c r="C36" s="1"/>
      <c r="D36" s="1"/>
      <c r="E36" s="1"/>
    </row>
    <row r="37" spans="1:6" x14ac:dyDescent="0.25">
      <c r="A37" s="1"/>
      <c r="B37" s="1"/>
      <c r="C37" s="1"/>
      <c r="D37" s="1"/>
      <c r="E37" s="1"/>
    </row>
  </sheetData>
  <mergeCells count="10">
    <mergeCell ref="A31:B31"/>
    <mergeCell ref="A32:A33"/>
    <mergeCell ref="A34:B34"/>
    <mergeCell ref="A35:B35"/>
    <mergeCell ref="A1:E1"/>
    <mergeCell ref="A3:A13"/>
    <mergeCell ref="A14:B14"/>
    <mergeCell ref="A15:A17"/>
    <mergeCell ref="A18:B18"/>
    <mergeCell ref="A19:A30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D4AC92A-A8DE-4871-A398-5CAC0316DEE2}">
            <xm:f>NOT(ISERROR(MATCH($B3,'\dump_covid\[BOLETIM_COVID-V4.xlsm]nao_enviou'!#REF!,0)))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B3:E37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E41"/>
  <sheetViews>
    <sheetView workbookViewId="0">
      <selection activeCell="B1" sqref="B1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3.28515625" customWidth="1"/>
  </cols>
  <sheetData>
    <row r="1" spans="1:5" ht="99.95" customHeight="1" x14ac:dyDescent="0.25">
      <c r="A1" s="1"/>
      <c r="B1" s="11"/>
      <c r="C1" s="1"/>
      <c r="D1" s="1"/>
      <c r="E1" s="1"/>
    </row>
    <row r="2" spans="1:5" x14ac:dyDescent="0.25">
      <c r="A2" s="42" t="s">
        <v>54</v>
      </c>
      <c r="B2" s="43"/>
      <c r="C2" s="43"/>
      <c r="D2" s="43"/>
      <c r="E2" s="43"/>
    </row>
    <row r="3" spans="1:5" ht="75" x14ac:dyDescent="0.25">
      <c r="A3" s="3" t="s">
        <v>40</v>
      </c>
      <c r="B3" s="3" t="s">
        <v>0</v>
      </c>
      <c r="C3" s="3" t="s">
        <v>1</v>
      </c>
      <c r="D3" s="3" t="s">
        <v>2</v>
      </c>
      <c r="E3" s="3" t="s">
        <v>3</v>
      </c>
    </row>
    <row r="4" spans="1:5" x14ac:dyDescent="0.25">
      <c r="A4" s="39" t="s">
        <v>4</v>
      </c>
      <c r="B4" s="5" t="s">
        <v>5</v>
      </c>
      <c r="C4" s="6">
        <v>0</v>
      </c>
      <c r="D4" s="6">
        <v>18</v>
      </c>
      <c r="E4" s="6">
        <v>0</v>
      </c>
    </row>
    <row r="5" spans="1:5" x14ac:dyDescent="0.25">
      <c r="A5" s="40"/>
      <c r="B5" s="5" t="s">
        <v>6</v>
      </c>
      <c r="C5" s="6">
        <v>0</v>
      </c>
      <c r="D5" s="6">
        <v>10</v>
      </c>
      <c r="E5" s="6">
        <v>0</v>
      </c>
    </row>
    <row r="6" spans="1:5" x14ac:dyDescent="0.25">
      <c r="A6" s="40"/>
      <c r="B6" s="5" t="s">
        <v>7</v>
      </c>
      <c r="C6" s="6">
        <v>6</v>
      </c>
      <c r="D6" s="6">
        <v>8</v>
      </c>
      <c r="E6" s="6">
        <v>10</v>
      </c>
    </row>
    <row r="7" spans="1:5" x14ac:dyDescent="0.25">
      <c r="A7" s="40"/>
      <c r="B7" s="5" t="s">
        <v>8</v>
      </c>
      <c r="C7" s="6">
        <v>0</v>
      </c>
      <c r="D7" s="6">
        <v>6</v>
      </c>
      <c r="E7" s="6">
        <v>0</v>
      </c>
    </row>
    <row r="8" spans="1:5" x14ac:dyDescent="0.25">
      <c r="A8" s="40"/>
      <c r="B8" s="5" t="s">
        <v>9</v>
      </c>
      <c r="C8" s="6">
        <v>0</v>
      </c>
      <c r="D8" s="6">
        <v>5</v>
      </c>
      <c r="E8" s="6">
        <v>10</v>
      </c>
    </row>
    <row r="9" spans="1:5" ht="30" x14ac:dyDescent="0.25">
      <c r="A9" s="40"/>
      <c r="B9" s="5" t="s">
        <v>10</v>
      </c>
      <c r="C9" s="6">
        <v>0</v>
      </c>
      <c r="D9" s="6">
        <v>0</v>
      </c>
      <c r="E9" s="6">
        <v>0</v>
      </c>
    </row>
    <row r="10" spans="1:5" ht="30" x14ac:dyDescent="0.25">
      <c r="A10" s="40"/>
      <c r="B10" s="5" t="s">
        <v>11</v>
      </c>
      <c r="C10" s="6">
        <v>22</v>
      </c>
      <c r="D10" s="6">
        <v>8</v>
      </c>
      <c r="E10" s="6">
        <v>30</v>
      </c>
    </row>
    <row r="11" spans="1:5" x14ac:dyDescent="0.25">
      <c r="A11" s="40"/>
      <c r="B11" s="5" t="s">
        <v>12</v>
      </c>
      <c r="C11" s="6">
        <v>9</v>
      </c>
      <c r="D11" s="6">
        <v>0</v>
      </c>
      <c r="E11" s="6">
        <v>60</v>
      </c>
    </row>
    <row r="12" spans="1:5" x14ac:dyDescent="0.25">
      <c r="A12" s="40"/>
      <c r="B12" s="5" t="s">
        <v>13</v>
      </c>
      <c r="C12" s="6">
        <v>0</v>
      </c>
      <c r="D12" s="6">
        <v>0</v>
      </c>
      <c r="E12" s="6">
        <v>0</v>
      </c>
    </row>
    <row r="13" spans="1:5" x14ac:dyDescent="0.25">
      <c r="A13" s="40"/>
      <c r="B13" s="5" t="s">
        <v>14</v>
      </c>
      <c r="C13" s="6">
        <v>40</v>
      </c>
      <c r="D13" s="6">
        <v>15</v>
      </c>
      <c r="E13" s="6">
        <v>70</v>
      </c>
    </row>
    <row r="14" spans="1:5" x14ac:dyDescent="0.25">
      <c r="A14" s="40"/>
      <c r="B14" s="5" t="s">
        <v>15</v>
      </c>
      <c r="C14" s="6">
        <v>0</v>
      </c>
      <c r="D14" s="6">
        <v>6</v>
      </c>
      <c r="E14" s="6">
        <v>0</v>
      </c>
    </row>
    <row r="15" spans="1:5" x14ac:dyDescent="0.25">
      <c r="A15" s="39" t="s">
        <v>16</v>
      </c>
      <c r="B15" s="41"/>
      <c r="C15" s="6">
        <v>77</v>
      </c>
      <c r="D15" s="6">
        <v>76</v>
      </c>
      <c r="E15" s="6">
        <v>180</v>
      </c>
    </row>
    <row r="16" spans="1:5" x14ac:dyDescent="0.25">
      <c r="A16" s="44" t="s">
        <v>41</v>
      </c>
      <c r="B16" s="5" t="s">
        <v>32</v>
      </c>
      <c r="C16" s="6">
        <v>40</v>
      </c>
      <c r="D16" s="6">
        <v>0</v>
      </c>
      <c r="E16" s="6">
        <v>20</v>
      </c>
    </row>
    <row r="17" spans="1:5" x14ac:dyDescent="0.25">
      <c r="A17" s="45"/>
      <c r="B17" s="5" t="s">
        <v>43</v>
      </c>
      <c r="C17" s="6">
        <v>40</v>
      </c>
      <c r="D17" s="6">
        <v>0</v>
      </c>
      <c r="E17" s="6">
        <v>10</v>
      </c>
    </row>
    <row r="18" spans="1:5" ht="30" x14ac:dyDescent="0.25">
      <c r="A18" s="45"/>
      <c r="B18" s="5" t="s">
        <v>34</v>
      </c>
      <c r="C18" s="6">
        <v>30</v>
      </c>
      <c r="D18" s="6">
        <v>0</v>
      </c>
      <c r="E18" s="6">
        <v>20</v>
      </c>
    </row>
    <row r="19" spans="1:5" x14ac:dyDescent="0.25">
      <c r="A19" s="45"/>
      <c r="B19" s="5" t="s">
        <v>35</v>
      </c>
      <c r="C19" s="6">
        <v>0</v>
      </c>
      <c r="D19" s="6">
        <v>0</v>
      </c>
      <c r="E19" s="6">
        <v>10</v>
      </c>
    </row>
    <row r="20" spans="1:5" x14ac:dyDescent="0.25">
      <c r="A20" s="45"/>
      <c r="B20" s="5" t="s">
        <v>36</v>
      </c>
      <c r="C20" s="6">
        <v>20</v>
      </c>
      <c r="D20" s="6">
        <v>0</v>
      </c>
      <c r="E20" s="6">
        <v>35</v>
      </c>
    </row>
    <row r="21" spans="1:5" x14ac:dyDescent="0.25">
      <c r="A21" s="39" t="s">
        <v>42</v>
      </c>
      <c r="B21" s="41"/>
      <c r="C21" s="6">
        <v>130</v>
      </c>
      <c r="D21" s="6">
        <v>0</v>
      </c>
      <c r="E21" s="6">
        <v>95</v>
      </c>
    </row>
    <row r="22" spans="1:5" x14ac:dyDescent="0.25">
      <c r="A22" s="39" t="s">
        <v>17</v>
      </c>
      <c r="B22" s="5" t="s">
        <v>44</v>
      </c>
      <c r="C22" s="6">
        <v>49</v>
      </c>
      <c r="D22" s="6">
        <v>0</v>
      </c>
      <c r="E22" s="6">
        <v>6</v>
      </c>
    </row>
    <row r="23" spans="1:5" x14ac:dyDescent="0.25">
      <c r="A23" s="40"/>
      <c r="B23" s="5" t="s">
        <v>18</v>
      </c>
      <c r="C23" s="6">
        <v>68</v>
      </c>
      <c r="D23" s="6">
        <v>0</v>
      </c>
      <c r="E23" s="6">
        <v>50</v>
      </c>
    </row>
    <row r="24" spans="1:5" x14ac:dyDescent="0.25">
      <c r="A24" s="40"/>
      <c r="B24" s="5" t="s">
        <v>33</v>
      </c>
      <c r="C24" s="6">
        <v>218</v>
      </c>
      <c r="D24" s="6">
        <v>0</v>
      </c>
      <c r="E24" s="6">
        <v>188</v>
      </c>
    </row>
    <row r="25" spans="1:5" x14ac:dyDescent="0.25">
      <c r="A25" s="40"/>
      <c r="B25" s="5" t="s">
        <v>55</v>
      </c>
      <c r="C25" s="6">
        <v>100</v>
      </c>
      <c r="D25" s="6">
        <v>0</v>
      </c>
      <c r="E25" s="6">
        <v>10</v>
      </c>
    </row>
    <row r="26" spans="1:5" x14ac:dyDescent="0.25">
      <c r="A26" s="40"/>
      <c r="B26" s="5" t="s">
        <v>37</v>
      </c>
      <c r="C26" s="6">
        <v>55</v>
      </c>
      <c r="D26" s="6">
        <v>10</v>
      </c>
      <c r="E26" s="6">
        <v>0</v>
      </c>
    </row>
    <row r="27" spans="1:5" x14ac:dyDescent="0.25">
      <c r="A27" s="40"/>
      <c r="B27" s="5" t="s">
        <v>19</v>
      </c>
      <c r="C27" s="6">
        <v>10</v>
      </c>
      <c r="D27" s="6">
        <v>11</v>
      </c>
      <c r="E27" s="6">
        <v>34</v>
      </c>
    </row>
    <row r="28" spans="1:5" ht="30" x14ac:dyDescent="0.25">
      <c r="A28" s="40"/>
      <c r="B28" s="5" t="s">
        <v>20</v>
      </c>
      <c r="C28" s="6">
        <v>14</v>
      </c>
      <c r="D28" s="6">
        <v>0</v>
      </c>
      <c r="E28" s="6">
        <v>13</v>
      </c>
    </row>
    <row r="29" spans="1:5" x14ac:dyDescent="0.25">
      <c r="A29" s="40"/>
      <c r="B29" s="5" t="s">
        <v>38</v>
      </c>
      <c r="C29" s="6">
        <v>23</v>
      </c>
      <c r="D29" s="6">
        <v>0</v>
      </c>
      <c r="E29" s="6">
        <v>140</v>
      </c>
    </row>
    <row r="30" spans="1:5" x14ac:dyDescent="0.25">
      <c r="A30" s="40"/>
      <c r="B30" s="5" t="s">
        <v>21</v>
      </c>
      <c r="C30" s="6">
        <v>10</v>
      </c>
      <c r="D30" s="6">
        <v>8</v>
      </c>
      <c r="E30" s="6">
        <v>10</v>
      </c>
    </row>
    <row r="31" spans="1:5" ht="30" x14ac:dyDescent="0.25">
      <c r="A31" s="40"/>
      <c r="B31" s="5" t="s">
        <v>22</v>
      </c>
      <c r="C31" s="6">
        <v>73</v>
      </c>
      <c r="D31" s="6">
        <v>0</v>
      </c>
      <c r="E31" s="6">
        <v>186</v>
      </c>
    </row>
    <row r="32" spans="1:5" ht="30" x14ac:dyDescent="0.25">
      <c r="A32" s="40"/>
      <c r="B32" s="5" t="s">
        <v>23</v>
      </c>
      <c r="C32" s="6">
        <v>0</v>
      </c>
      <c r="D32" s="6">
        <v>0</v>
      </c>
      <c r="E32" s="6">
        <v>0</v>
      </c>
    </row>
    <row r="33" spans="1:5" x14ac:dyDescent="0.25">
      <c r="A33" s="40"/>
      <c r="B33" s="5" t="s">
        <v>24</v>
      </c>
      <c r="C33" s="6">
        <v>6</v>
      </c>
      <c r="D33" s="6">
        <v>12</v>
      </c>
      <c r="E33" s="6">
        <v>10</v>
      </c>
    </row>
    <row r="34" spans="1:5" x14ac:dyDescent="0.25">
      <c r="A34" s="40"/>
      <c r="B34" s="5" t="s">
        <v>25</v>
      </c>
      <c r="C34" s="6">
        <v>16</v>
      </c>
      <c r="D34" s="6">
        <v>5</v>
      </c>
      <c r="E34" s="6">
        <v>20</v>
      </c>
    </row>
    <row r="35" spans="1:5" x14ac:dyDescent="0.25">
      <c r="A35" s="39" t="s">
        <v>26</v>
      </c>
      <c r="B35" s="41"/>
      <c r="C35" s="6">
        <f>567+75</f>
        <v>642</v>
      </c>
      <c r="D35" s="6">
        <v>46</v>
      </c>
      <c r="E35" s="6">
        <v>667</v>
      </c>
    </row>
    <row r="36" spans="1:5" ht="45" x14ac:dyDescent="0.25">
      <c r="A36" s="39" t="s">
        <v>27</v>
      </c>
      <c r="B36" s="5" t="s">
        <v>28</v>
      </c>
      <c r="C36" s="6">
        <v>6</v>
      </c>
      <c r="D36" s="6">
        <v>1</v>
      </c>
      <c r="E36" s="6">
        <v>11</v>
      </c>
    </row>
    <row r="37" spans="1:5" ht="30" x14ac:dyDescent="0.25">
      <c r="A37" s="40"/>
      <c r="B37" s="5" t="s">
        <v>29</v>
      </c>
      <c r="C37" s="6">
        <v>18</v>
      </c>
      <c r="D37" s="6">
        <v>10</v>
      </c>
      <c r="E37" s="6">
        <v>23</v>
      </c>
    </row>
    <row r="38" spans="1:5" x14ac:dyDescent="0.25">
      <c r="A38" s="39" t="s">
        <v>30</v>
      </c>
      <c r="B38" s="41"/>
      <c r="C38" s="6">
        <v>24</v>
      </c>
      <c r="D38" s="6">
        <v>11</v>
      </c>
      <c r="E38" s="6">
        <v>34</v>
      </c>
    </row>
    <row r="39" spans="1:5" x14ac:dyDescent="0.25">
      <c r="A39" s="39" t="s">
        <v>31</v>
      </c>
      <c r="B39" s="41"/>
      <c r="C39" s="6">
        <f>798+75</f>
        <v>873</v>
      </c>
      <c r="D39" s="6">
        <v>133</v>
      </c>
      <c r="E39" s="6">
        <v>976</v>
      </c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</sheetData>
  <mergeCells count="10">
    <mergeCell ref="A35:B35"/>
    <mergeCell ref="A36:A37"/>
    <mergeCell ref="A38:B38"/>
    <mergeCell ref="A39:B39"/>
    <mergeCell ref="A2:E2"/>
    <mergeCell ref="A4:A14"/>
    <mergeCell ref="A15:B15"/>
    <mergeCell ref="A16:A20"/>
    <mergeCell ref="A21:B21"/>
    <mergeCell ref="A22:A34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75DA0A7-90FC-4E9B-9912-07F4AC5E227E}">
            <xm:f>NOT(ISERROR(MATCH($B4,'\dump_covid\[BOLETIM_COVID-V4.xlsm]nao_enviou'!#REF!,0)))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B4:E41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E41"/>
  <sheetViews>
    <sheetView workbookViewId="0">
      <selection activeCell="B1" sqref="B1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3.28515625" customWidth="1"/>
  </cols>
  <sheetData>
    <row r="1" spans="1:5" ht="99.95" customHeight="1" x14ac:dyDescent="0.25">
      <c r="A1" s="1"/>
      <c r="B1" s="11"/>
      <c r="C1" s="1"/>
      <c r="D1" s="1"/>
      <c r="E1" s="1"/>
    </row>
    <row r="2" spans="1:5" x14ac:dyDescent="0.25">
      <c r="A2" s="42" t="s">
        <v>56</v>
      </c>
      <c r="B2" s="43"/>
      <c r="C2" s="43"/>
      <c r="D2" s="43"/>
      <c r="E2" s="43"/>
    </row>
    <row r="3" spans="1:5" ht="75" x14ac:dyDescent="0.25">
      <c r="A3" s="3" t="s">
        <v>40</v>
      </c>
      <c r="B3" s="3" t="s">
        <v>0</v>
      </c>
      <c r="C3" s="3" t="s">
        <v>1</v>
      </c>
      <c r="D3" s="3" t="s">
        <v>2</v>
      </c>
      <c r="E3" s="3" t="s">
        <v>3</v>
      </c>
    </row>
    <row r="4" spans="1:5" x14ac:dyDescent="0.25">
      <c r="A4" s="39" t="s">
        <v>4</v>
      </c>
      <c r="B4" s="5" t="s">
        <v>5</v>
      </c>
      <c r="C4" s="6">
        <v>0</v>
      </c>
      <c r="D4" s="6">
        <v>18</v>
      </c>
      <c r="E4" s="6">
        <v>0</v>
      </c>
    </row>
    <row r="5" spans="1:5" x14ac:dyDescent="0.25">
      <c r="A5" s="40"/>
      <c r="B5" s="5" t="s">
        <v>6</v>
      </c>
      <c r="C5" s="6">
        <v>0</v>
      </c>
      <c r="D5" s="6">
        <v>10</v>
      </c>
      <c r="E5" s="6">
        <v>0</v>
      </c>
    </row>
    <row r="6" spans="1:5" x14ac:dyDescent="0.25">
      <c r="A6" s="40"/>
      <c r="B6" s="5" t="s">
        <v>7</v>
      </c>
      <c r="C6" s="6">
        <v>6</v>
      </c>
      <c r="D6" s="6">
        <v>8</v>
      </c>
      <c r="E6" s="6">
        <v>10</v>
      </c>
    </row>
    <row r="7" spans="1:5" x14ac:dyDescent="0.25">
      <c r="A7" s="40"/>
      <c r="B7" s="5" t="s">
        <v>8</v>
      </c>
      <c r="C7" s="6">
        <v>0</v>
      </c>
      <c r="D7" s="6">
        <v>6</v>
      </c>
      <c r="E7" s="6">
        <v>0</v>
      </c>
    </row>
    <row r="8" spans="1:5" x14ac:dyDescent="0.25">
      <c r="A8" s="40"/>
      <c r="B8" s="5" t="s">
        <v>9</v>
      </c>
      <c r="C8" s="6">
        <v>20</v>
      </c>
      <c r="D8" s="6">
        <v>5</v>
      </c>
      <c r="E8" s="6">
        <v>20</v>
      </c>
    </row>
    <row r="9" spans="1:5" ht="30" x14ac:dyDescent="0.25">
      <c r="A9" s="40"/>
      <c r="B9" s="5" t="s">
        <v>10</v>
      </c>
      <c r="C9" s="6">
        <v>0</v>
      </c>
      <c r="D9" s="6">
        <v>0</v>
      </c>
      <c r="E9" s="6">
        <v>0</v>
      </c>
    </row>
    <row r="10" spans="1:5" ht="30" x14ac:dyDescent="0.25">
      <c r="A10" s="40"/>
      <c r="B10" s="5" t="s">
        <v>11</v>
      </c>
      <c r="C10" s="6">
        <v>22</v>
      </c>
      <c r="D10" s="6">
        <v>8</v>
      </c>
      <c r="E10" s="6">
        <v>30</v>
      </c>
    </row>
    <row r="11" spans="1:5" x14ac:dyDescent="0.25">
      <c r="A11" s="40"/>
      <c r="B11" s="5" t="s">
        <v>12</v>
      </c>
      <c r="C11" s="6">
        <v>9</v>
      </c>
      <c r="D11" s="6">
        <v>0</v>
      </c>
      <c r="E11" s="6">
        <v>60</v>
      </c>
    </row>
    <row r="12" spans="1:5" x14ac:dyDescent="0.25">
      <c r="A12" s="40"/>
      <c r="B12" s="5" t="s">
        <v>13</v>
      </c>
      <c r="C12" s="6">
        <v>0</v>
      </c>
      <c r="D12" s="6">
        <v>0</v>
      </c>
      <c r="E12" s="6">
        <v>0</v>
      </c>
    </row>
    <row r="13" spans="1:5" x14ac:dyDescent="0.25">
      <c r="A13" s="40"/>
      <c r="B13" s="5" t="s">
        <v>14</v>
      </c>
      <c r="C13" s="6">
        <v>40</v>
      </c>
      <c r="D13" s="6">
        <v>15</v>
      </c>
      <c r="E13" s="6">
        <v>96</v>
      </c>
    </row>
    <row r="14" spans="1:5" x14ac:dyDescent="0.25">
      <c r="A14" s="40"/>
      <c r="B14" s="5" t="s">
        <v>15</v>
      </c>
      <c r="C14" s="6">
        <v>0</v>
      </c>
      <c r="D14" s="6">
        <v>6</v>
      </c>
      <c r="E14" s="6">
        <v>0</v>
      </c>
    </row>
    <row r="15" spans="1:5" x14ac:dyDescent="0.25">
      <c r="A15" s="39" t="s">
        <v>16</v>
      </c>
      <c r="B15" s="41"/>
      <c r="C15" s="6">
        <v>97</v>
      </c>
      <c r="D15" s="6">
        <v>76</v>
      </c>
      <c r="E15" s="6">
        <v>216</v>
      </c>
    </row>
    <row r="16" spans="1:5" x14ac:dyDescent="0.25">
      <c r="A16" s="44" t="s">
        <v>41</v>
      </c>
      <c r="B16" s="5" t="s">
        <v>32</v>
      </c>
      <c r="C16" s="6">
        <v>40</v>
      </c>
      <c r="D16" s="6">
        <v>0</v>
      </c>
      <c r="E16" s="6">
        <v>20</v>
      </c>
    </row>
    <row r="17" spans="1:5" x14ac:dyDescent="0.25">
      <c r="A17" s="45"/>
      <c r="B17" s="5" t="s">
        <v>43</v>
      </c>
      <c r="C17" s="6">
        <v>40</v>
      </c>
      <c r="D17" s="6">
        <v>0</v>
      </c>
      <c r="E17" s="6">
        <v>10</v>
      </c>
    </row>
    <row r="18" spans="1:5" ht="30" x14ac:dyDescent="0.25">
      <c r="A18" s="45"/>
      <c r="B18" s="5" t="s">
        <v>34</v>
      </c>
      <c r="C18" s="6">
        <v>30</v>
      </c>
      <c r="D18" s="6">
        <v>0</v>
      </c>
      <c r="E18" s="6">
        <v>20</v>
      </c>
    </row>
    <row r="19" spans="1:5" x14ac:dyDescent="0.25">
      <c r="A19" s="45"/>
      <c r="B19" s="5" t="s">
        <v>35</v>
      </c>
      <c r="C19" s="6">
        <v>0</v>
      </c>
      <c r="D19" s="6">
        <v>0</v>
      </c>
      <c r="E19" s="6">
        <v>10</v>
      </c>
    </row>
    <row r="20" spans="1:5" x14ac:dyDescent="0.25">
      <c r="A20" s="45"/>
      <c r="B20" s="5" t="s">
        <v>36</v>
      </c>
      <c r="C20" s="6">
        <v>20</v>
      </c>
      <c r="D20" s="6">
        <v>0</v>
      </c>
      <c r="E20" s="6">
        <v>35</v>
      </c>
    </row>
    <row r="21" spans="1:5" x14ac:dyDescent="0.25">
      <c r="A21" s="39" t="s">
        <v>42</v>
      </c>
      <c r="B21" s="41"/>
      <c r="C21" s="6">
        <v>130</v>
      </c>
      <c r="D21" s="6">
        <v>0</v>
      </c>
      <c r="E21" s="6">
        <v>95</v>
      </c>
    </row>
    <row r="22" spans="1:5" x14ac:dyDescent="0.25">
      <c r="A22" s="39" t="s">
        <v>17</v>
      </c>
      <c r="B22" s="5" t="s">
        <v>44</v>
      </c>
      <c r="C22" s="6">
        <v>49</v>
      </c>
      <c r="D22" s="6">
        <v>0</v>
      </c>
      <c r="E22" s="6">
        <v>6</v>
      </c>
    </row>
    <row r="23" spans="1:5" x14ac:dyDescent="0.25">
      <c r="A23" s="40"/>
      <c r="B23" s="5" t="s">
        <v>18</v>
      </c>
      <c r="C23" s="6">
        <v>68</v>
      </c>
      <c r="D23" s="6">
        <v>0</v>
      </c>
      <c r="E23" s="6">
        <v>50</v>
      </c>
    </row>
    <row r="24" spans="1:5" x14ac:dyDescent="0.25">
      <c r="A24" s="40"/>
      <c r="B24" s="5" t="s">
        <v>33</v>
      </c>
      <c r="C24" s="6">
        <v>184</v>
      </c>
      <c r="D24" s="6">
        <v>0</v>
      </c>
      <c r="E24" s="6">
        <v>222</v>
      </c>
    </row>
    <row r="25" spans="1:5" x14ac:dyDescent="0.25">
      <c r="A25" s="40"/>
      <c r="B25" s="5" t="s">
        <v>55</v>
      </c>
      <c r="C25" s="6">
        <v>100</v>
      </c>
      <c r="D25" s="6">
        <v>0</v>
      </c>
      <c r="E25" s="6">
        <v>10</v>
      </c>
    </row>
    <row r="26" spans="1:5" x14ac:dyDescent="0.25">
      <c r="A26" s="40"/>
      <c r="B26" s="5" t="s">
        <v>37</v>
      </c>
      <c r="C26" s="6">
        <v>55</v>
      </c>
      <c r="D26" s="6">
        <v>10</v>
      </c>
      <c r="E26" s="6">
        <v>0</v>
      </c>
    </row>
    <row r="27" spans="1:5" x14ac:dyDescent="0.25">
      <c r="A27" s="40"/>
      <c r="B27" s="5" t="s">
        <v>19</v>
      </c>
      <c r="C27" s="6">
        <v>10</v>
      </c>
      <c r="D27" s="6">
        <v>11</v>
      </c>
      <c r="E27" s="6">
        <v>34</v>
      </c>
    </row>
    <row r="28" spans="1:5" ht="30" x14ac:dyDescent="0.25">
      <c r="A28" s="40"/>
      <c r="B28" s="5" t="s">
        <v>20</v>
      </c>
      <c r="C28" s="6">
        <v>22</v>
      </c>
      <c r="D28" s="6">
        <v>0</v>
      </c>
      <c r="E28" s="6">
        <v>23</v>
      </c>
    </row>
    <row r="29" spans="1:5" x14ac:dyDescent="0.25">
      <c r="A29" s="40"/>
      <c r="B29" s="5" t="s">
        <v>38</v>
      </c>
      <c r="C29" s="6">
        <v>23</v>
      </c>
      <c r="D29" s="6">
        <v>0</v>
      </c>
      <c r="E29" s="6">
        <v>140</v>
      </c>
    </row>
    <row r="30" spans="1:5" x14ac:dyDescent="0.25">
      <c r="A30" s="40"/>
      <c r="B30" s="5" t="s">
        <v>21</v>
      </c>
      <c r="C30" s="6">
        <v>10</v>
      </c>
      <c r="D30" s="6">
        <v>8</v>
      </c>
      <c r="E30" s="6">
        <v>10</v>
      </c>
    </row>
    <row r="31" spans="1:5" ht="30" x14ac:dyDescent="0.25">
      <c r="A31" s="40"/>
      <c r="B31" s="5" t="s">
        <v>22</v>
      </c>
      <c r="C31" s="6">
        <v>73</v>
      </c>
      <c r="D31" s="6">
        <v>0</v>
      </c>
      <c r="E31" s="6">
        <v>186</v>
      </c>
    </row>
    <row r="32" spans="1:5" ht="30" x14ac:dyDescent="0.25">
      <c r="A32" s="40"/>
      <c r="B32" s="5" t="s">
        <v>23</v>
      </c>
      <c r="C32" s="6">
        <v>30</v>
      </c>
      <c r="D32" s="6">
        <v>0</v>
      </c>
      <c r="E32" s="6">
        <v>20</v>
      </c>
    </row>
    <row r="33" spans="1:5" x14ac:dyDescent="0.25">
      <c r="A33" s="40"/>
      <c r="B33" s="5" t="s">
        <v>24</v>
      </c>
      <c r="C33" s="6">
        <v>6</v>
      </c>
      <c r="D33" s="6">
        <v>12</v>
      </c>
      <c r="E33" s="6">
        <v>10</v>
      </c>
    </row>
    <row r="34" spans="1:5" x14ac:dyDescent="0.25">
      <c r="A34" s="40"/>
      <c r="B34" s="5" t="s">
        <v>25</v>
      </c>
      <c r="C34" s="6">
        <v>16</v>
      </c>
      <c r="D34" s="6">
        <v>5</v>
      </c>
      <c r="E34" s="6">
        <v>20</v>
      </c>
    </row>
    <row r="35" spans="1:5" x14ac:dyDescent="0.25">
      <c r="A35" s="39" t="s">
        <v>26</v>
      </c>
      <c r="B35" s="41"/>
      <c r="C35" s="6">
        <v>646</v>
      </c>
      <c r="D35" s="6">
        <v>46</v>
      </c>
      <c r="E35" s="6">
        <v>731</v>
      </c>
    </row>
    <row r="36" spans="1:5" ht="45" x14ac:dyDescent="0.25">
      <c r="A36" s="39" t="s">
        <v>27</v>
      </c>
      <c r="B36" s="5" t="s">
        <v>28</v>
      </c>
      <c r="C36" s="6">
        <v>6</v>
      </c>
      <c r="D36" s="6">
        <v>1</v>
      </c>
      <c r="E36" s="6">
        <v>11</v>
      </c>
    </row>
    <row r="37" spans="1:5" ht="30" x14ac:dyDescent="0.25">
      <c r="A37" s="40"/>
      <c r="B37" s="5" t="s">
        <v>29</v>
      </c>
      <c r="C37" s="6">
        <v>18</v>
      </c>
      <c r="D37" s="6">
        <v>10</v>
      </c>
      <c r="E37" s="6">
        <v>23</v>
      </c>
    </row>
    <row r="38" spans="1:5" x14ac:dyDescent="0.25">
      <c r="A38" s="39" t="s">
        <v>30</v>
      </c>
      <c r="B38" s="41"/>
      <c r="C38" s="6">
        <v>24</v>
      </c>
      <c r="D38" s="6">
        <v>11</v>
      </c>
      <c r="E38" s="6">
        <v>34</v>
      </c>
    </row>
    <row r="39" spans="1:5" x14ac:dyDescent="0.25">
      <c r="A39" s="39" t="s">
        <v>31</v>
      </c>
      <c r="B39" s="41"/>
      <c r="C39" s="6">
        <v>897</v>
      </c>
      <c r="D39" s="6">
        <v>133</v>
      </c>
      <c r="E39" s="6">
        <v>1076</v>
      </c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</sheetData>
  <mergeCells count="10">
    <mergeCell ref="A35:B35"/>
    <mergeCell ref="A36:A37"/>
    <mergeCell ref="A38:B38"/>
    <mergeCell ref="A39:B39"/>
    <mergeCell ref="A2:E2"/>
    <mergeCell ref="A4:A14"/>
    <mergeCell ref="A15:B15"/>
    <mergeCell ref="A16:A20"/>
    <mergeCell ref="A21:B21"/>
    <mergeCell ref="A22:A34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BD46FD9-0C7F-4AFB-B21E-857D274C149B}">
            <xm:f>NOT(ISERROR(MATCH($B4,'\dump_covid\[BOLETIM_COVID-V4.xlsm]nao_enviou'!#REF!,0)))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B4:E41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E41"/>
  <sheetViews>
    <sheetView topLeftCell="A37" workbookViewId="0">
      <selection activeCell="B1" sqref="B1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3.28515625" customWidth="1"/>
  </cols>
  <sheetData>
    <row r="1" spans="1:5" ht="99.95" customHeight="1" x14ac:dyDescent="0.25">
      <c r="A1" s="1"/>
      <c r="B1" s="11"/>
      <c r="C1" s="1"/>
      <c r="D1" s="1"/>
      <c r="E1" s="1"/>
    </row>
    <row r="2" spans="1:5" x14ac:dyDescent="0.25">
      <c r="A2" s="42" t="s">
        <v>56</v>
      </c>
      <c r="B2" s="43"/>
      <c r="C2" s="43"/>
      <c r="D2" s="43"/>
      <c r="E2" s="43"/>
    </row>
    <row r="3" spans="1:5" ht="75" x14ac:dyDescent="0.25">
      <c r="A3" s="3" t="s">
        <v>40</v>
      </c>
      <c r="B3" s="3" t="s">
        <v>0</v>
      </c>
      <c r="C3" s="3" t="s">
        <v>1</v>
      </c>
      <c r="D3" s="3" t="s">
        <v>2</v>
      </c>
      <c r="E3" s="3" t="s">
        <v>3</v>
      </c>
    </row>
    <row r="4" spans="1:5" x14ac:dyDescent="0.25">
      <c r="A4" s="39" t="s">
        <v>4</v>
      </c>
      <c r="B4" s="5" t="s">
        <v>5</v>
      </c>
      <c r="C4" s="6">
        <v>0</v>
      </c>
      <c r="D4" s="6">
        <v>18</v>
      </c>
      <c r="E4" s="6">
        <v>0</v>
      </c>
    </row>
    <row r="5" spans="1:5" x14ac:dyDescent="0.25">
      <c r="A5" s="40"/>
      <c r="B5" s="5" t="s">
        <v>6</v>
      </c>
      <c r="C5" s="6">
        <v>0</v>
      </c>
      <c r="D5" s="6">
        <v>10</v>
      </c>
      <c r="E5" s="6">
        <v>0</v>
      </c>
    </row>
    <row r="6" spans="1:5" x14ac:dyDescent="0.25">
      <c r="A6" s="40"/>
      <c r="B6" s="5" t="s">
        <v>7</v>
      </c>
      <c r="C6" s="6">
        <v>6</v>
      </c>
      <c r="D6" s="6">
        <v>8</v>
      </c>
      <c r="E6" s="6">
        <v>10</v>
      </c>
    </row>
    <row r="7" spans="1:5" x14ac:dyDescent="0.25">
      <c r="A7" s="40"/>
      <c r="B7" s="5" t="s">
        <v>8</v>
      </c>
      <c r="C7" s="6">
        <v>0</v>
      </c>
      <c r="D7" s="6">
        <v>6</v>
      </c>
      <c r="E7" s="6">
        <v>0</v>
      </c>
    </row>
    <row r="8" spans="1:5" x14ac:dyDescent="0.25">
      <c r="A8" s="40"/>
      <c r="B8" s="5" t="s">
        <v>9</v>
      </c>
      <c r="C8" s="6">
        <v>20</v>
      </c>
      <c r="D8" s="6">
        <v>5</v>
      </c>
      <c r="E8" s="6">
        <v>20</v>
      </c>
    </row>
    <row r="9" spans="1:5" ht="30" x14ac:dyDescent="0.25">
      <c r="A9" s="40"/>
      <c r="B9" s="5" t="s">
        <v>10</v>
      </c>
      <c r="C9" s="6">
        <v>0</v>
      </c>
      <c r="D9" s="6">
        <v>0</v>
      </c>
      <c r="E9" s="6">
        <v>0</v>
      </c>
    </row>
    <row r="10" spans="1:5" ht="30" x14ac:dyDescent="0.25">
      <c r="A10" s="40"/>
      <c r="B10" s="5" t="s">
        <v>11</v>
      </c>
      <c r="C10" s="6">
        <v>22</v>
      </c>
      <c r="D10" s="6">
        <v>8</v>
      </c>
      <c r="E10" s="6">
        <v>30</v>
      </c>
    </row>
    <row r="11" spans="1:5" x14ac:dyDescent="0.25">
      <c r="A11" s="40"/>
      <c r="B11" s="5" t="s">
        <v>12</v>
      </c>
      <c r="C11" s="6">
        <v>9</v>
      </c>
      <c r="D11" s="6">
        <v>0</v>
      </c>
      <c r="E11" s="6">
        <v>60</v>
      </c>
    </row>
    <row r="12" spans="1:5" x14ac:dyDescent="0.25">
      <c r="A12" s="40"/>
      <c r="B12" s="5" t="s">
        <v>13</v>
      </c>
      <c r="C12" s="6">
        <v>0</v>
      </c>
      <c r="D12" s="6">
        <v>0</v>
      </c>
      <c r="E12" s="6">
        <v>0</v>
      </c>
    </row>
    <row r="13" spans="1:5" x14ac:dyDescent="0.25">
      <c r="A13" s="40"/>
      <c r="B13" s="5" t="s">
        <v>14</v>
      </c>
      <c r="C13" s="6">
        <v>40</v>
      </c>
      <c r="D13" s="6">
        <v>15</v>
      </c>
      <c r="E13" s="6">
        <v>96</v>
      </c>
    </row>
    <row r="14" spans="1:5" x14ac:dyDescent="0.25">
      <c r="A14" s="40"/>
      <c r="B14" s="5" t="s">
        <v>15</v>
      </c>
      <c r="C14" s="6">
        <v>0</v>
      </c>
      <c r="D14" s="6">
        <v>17</v>
      </c>
      <c r="E14" s="6">
        <v>0</v>
      </c>
    </row>
    <row r="15" spans="1:5" x14ac:dyDescent="0.25">
      <c r="A15" s="39" t="s">
        <v>16</v>
      </c>
      <c r="B15" s="41"/>
      <c r="C15" s="6">
        <v>97</v>
      </c>
      <c r="D15" s="6">
        <v>87</v>
      </c>
      <c r="E15" s="6">
        <v>216</v>
      </c>
    </row>
    <row r="16" spans="1:5" x14ac:dyDescent="0.25">
      <c r="A16" s="44" t="s">
        <v>41</v>
      </c>
      <c r="B16" s="5" t="s">
        <v>32</v>
      </c>
      <c r="C16" s="6">
        <v>40</v>
      </c>
      <c r="D16" s="6">
        <v>0</v>
      </c>
      <c r="E16" s="6">
        <v>20</v>
      </c>
    </row>
    <row r="17" spans="1:5" x14ac:dyDescent="0.25">
      <c r="A17" s="45"/>
      <c r="B17" s="5" t="s">
        <v>43</v>
      </c>
      <c r="C17" s="6">
        <v>40</v>
      </c>
      <c r="D17" s="6">
        <v>0</v>
      </c>
      <c r="E17" s="6">
        <v>10</v>
      </c>
    </row>
    <row r="18" spans="1:5" ht="30" x14ac:dyDescent="0.25">
      <c r="A18" s="45"/>
      <c r="B18" s="5" t="s">
        <v>34</v>
      </c>
      <c r="C18" s="6">
        <v>30</v>
      </c>
      <c r="D18" s="6">
        <v>0</v>
      </c>
      <c r="E18" s="6">
        <v>20</v>
      </c>
    </row>
    <row r="19" spans="1:5" x14ac:dyDescent="0.25">
      <c r="A19" s="45"/>
      <c r="B19" s="5" t="s">
        <v>35</v>
      </c>
      <c r="C19" s="6">
        <v>0</v>
      </c>
      <c r="D19" s="6">
        <v>0</v>
      </c>
      <c r="E19" s="6">
        <v>10</v>
      </c>
    </row>
    <row r="20" spans="1:5" x14ac:dyDescent="0.25">
      <c r="A20" s="45"/>
      <c r="B20" s="5" t="s">
        <v>36</v>
      </c>
      <c r="C20" s="6">
        <v>20</v>
      </c>
      <c r="D20" s="6">
        <v>0</v>
      </c>
      <c r="E20" s="6">
        <v>35</v>
      </c>
    </row>
    <row r="21" spans="1:5" x14ac:dyDescent="0.25">
      <c r="A21" s="39" t="s">
        <v>42</v>
      </c>
      <c r="B21" s="41"/>
      <c r="C21" s="6">
        <v>130</v>
      </c>
      <c r="D21" s="6">
        <v>0</v>
      </c>
      <c r="E21" s="6">
        <v>95</v>
      </c>
    </row>
    <row r="22" spans="1:5" x14ac:dyDescent="0.25">
      <c r="A22" s="39" t="s">
        <v>17</v>
      </c>
      <c r="B22" s="5" t="s">
        <v>44</v>
      </c>
      <c r="C22" s="6">
        <v>49</v>
      </c>
      <c r="D22" s="6">
        <v>0</v>
      </c>
      <c r="E22" s="6">
        <v>6</v>
      </c>
    </row>
    <row r="23" spans="1:5" x14ac:dyDescent="0.25">
      <c r="A23" s="40"/>
      <c r="B23" s="5" t="s">
        <v>18</v>
      </c>
      <c r="C23" s="6">
        <v>68</v>
      </c>
      <c r="D23" s="6">
        <v>0</v>
      </c>
      <c r="E23" s="6">
        <v>50</v>
      </c>
    </row>
    <row r="24" spans="1:5" x14ac:dyDescent="0.25">
      <c r="A24" s="40"/>
      <c r="B24" s="5" t="s">
        <v>33</v>
      </c>
      <c r="C24" s="6">
        <v>184</v>
      </c>
      <c r="D24" s="6">
        <v>0</v>
      </c>
      <c r="E24" s="6">
        <v>222</v>
      </c>
    </row>
    <row r="25" spans="1:5" x14ac:dyDescent="0.25">
      <c r="A25" s="40"/>
      <c r="B25" s="5" t="s">
        <v>55</v>
      </c>
      <c r="C25" s="6">
        <v>100</v>
      </c>
      <c r="D25" s="6">
        <v>0</v>
      </c>
      <c r="E25" s="6">
        <v>10</v>
      </c>
    </row>
    <row r="26" spans="1:5" x14ac:dyDescent="0.25">
      <c r="A26" s="40"/>
      <c r="B26" s="5" t="s">
        <v>37</v>
      </c>
      <c r="C26" s="6">
        <v>55</v>
      </c>
      <c r="D26" s="6">
        <v>10</v>
      </c>
      <c r="E26" s="6">
        <v>0</v>
      </c>
    </row>
    <row r="27" spans="1:5" x14ac:dyDescent="0.25">
      <c r="A27" s="40"/>
      <c r="B27" s="5" t="s">
        <v>19</v>
      </c>
      <c r="C27" s="6">
        <v>10</v>
      </c>
      <c r="D27" s="6">
        <v>11</v>
      </c>
      <c r="E27" s="6">
        <v>34</v>
      </c>
    </row>
    <row r="28" spans="1:5" ht="30" x14ac:dyDescent="0.25">
      <c r="A28" s="40"/>
      <c r="B28" s="5" t="s">
        <v>20</v>
      </c>
      <c r="C28" s="6">
        <v>22</v>
      </c>
      <c r="D28" s="6">
        <v>0</v>
      </c>
      <c r="E28" s="6">
        <v>23</v>
      </c>
    </row>
    <row r="29" spans="1:5" x14ac:dyDescent="0.25">
      <c r="A29" s="40"/>
      <c r="B29" s="5" t="s">
        <v>38</v>
      </c>
      <c r="C29" s="6">
        <v>23</v>
      </c>
      <c r="D29" s="6">
        <v>0</v>
      </c>
      <c r="E29" s="6">
        <v>140</v>
      </c>
    </row>
    <row r="30" spans="1:5" x14ac:dyDescent="0.25">
      <c r="A30" s="40"/>
      <c r="B30" s="5" t="s">
        <v>21</v>
      </c>
      <c r="C30" s="6">
        <v>10</v>
      </c>
      <c r="D30" s="6">
        <v>8</v>
      </c>
      <c r="E30" s="6">
        <v>10</v>
      </c>
    </row>
    <row r="31" spans="1:5" ht="30" x14ac:dyDescent="0.25">
      <c r="A31" s="40"/>
      <c r="B31" s="5" t="s">
        <v>22</v>
      </c>
      <c r="C31" s="6">
        <v>73</v>
      </c>
      <c r="D31" s="6">
        <v>0</v>
      </c>
      <c r="E31" s="6">
        <v>186</v>
      </c>
    </row>
    <row r="32" spans="1:5" ht="30" x14ac:dyDescent="0.25">
      <c r="A32" s="40"/>
      <c r="B32" s="5" t="s">
        <v>23</v>
      </c>
      <c r="C32" s="6">
        <v>30</v>
      </c>
      <c r="D32" s="6">
        <v>0</v>
      </c>
      <c r="E32" s="6">
        <v>20</v>
      </c>
    </row>
    <row r="33" spans="1:5" x14ac:dyDescent="0.25">
      <c r="A33" s="40"/>
      <c r="B33" s="5" t="s">
        <v>24</v>
      </c>
      <c r="C33" s="6">
        <v>6</v>
      </c>
      <c r="D33" s="6">
        <v>12</v>
      </c>
      <c r="E33" s="6">
        <v>10</v>
      </c>
    </row>
    <row r="34" spans="1:5" x14ac:dyDescent="0.25">
      <c r="A34" s="40"/>
      <c r="B34" s="5" t="s">
        <v>25</v>
      </c>
      <c r="C34" s="6">
        <v>16</v>
      </c>
      <c r="D34" s="6">
        <v>5</v>
      </c>
      <c r="E34" s="6">
        <v>20</v>
      </c>
    </row>
    <row r="35" spans="1:5" x14ac:dyDescent="0.25">
      <c r="A35" s="39" t="s">
        <v>26</v>
      </c>
      <c r="B35" s="41"/>
      <c r="C35" s="6">
        <v>646</v>
      </c>
      <c r="D35" s="6">
        <v>46</v>
      </c>
      <c r="E35" s="6">
        <v>731</v>
      </c>
    </row>
    <row r="36" spans="1:5" ht="45" x14ac:dyDescent="0.25">
      <c r="A36" s="39" t="s">
        <v>27</v>
      </c>
      <c r="B36" s="5" t="s">
        <v>28</v>
      </c>
      <c r="C36" s="6">
        <v>6</v>
      </c>
      <c r="D36" s="6">
        <v>1</v>
      </c>
      <c r="E36" s="6">
        <v>11</v>
      </c>
    </row>
    <row r="37" spans="1:5" ht="30" x14ac:dyDescent="0.25">
      <c r="A37" s="40"/>
      <c r="B37" s="5" t="s">
        <v>29</v>
      </c>
      <c r="C37" s="6">
        <v>18</v>
      </c>
      <c r="D37" s="6">
        <v>10</v>
      </c>
      <c r="E37" s="6">
        <v>23</v>
      </c>
    </row>
    <row r="38" spans="1:5" x14ac:dyDescent="0.25">
      <c r="A38" s="39" t="s">
        <v>30</v>
      </c>
      <c r="B38" s="41"/>
      <c r="C38" s="6">
        <v>24</v>
      </c>
      <c r="D38" s="6">
        <v>11</v>
      </c>
      <c r="E38" s="6">
        <v>34</v>
      </c>
    </row>
    <row r="39" spans="1:5" x14ac:dyDescent="0.25">
      <c r="A39" s="39" t="s">
        <v>31</v>
      </c>
      <c r="B39" s="41"/>
      <c r="C39" s="6">
        <v>897</v>
      </c>
      <c r="D39" s="6">
        <v>144</v>
      </c>
      <c r="E39" s="6">
        <v>1076</v>
      </c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</sheetData>
  <mergeCells count="10">
    <mergeCell ref="A35:B35"/>
    <mergeCell ref="A36:A37"/>
    <mergeCell ref="A38:B38"/>
    <mergeCell ref="A39:B39"/>
    <mergeCell ref="A2:E2"/>
    <mergeCell ref="A4:A14"/>
    <mergeCell ref="A15:B15"/>
    <mergeCell ref="A16:A20"/>
    <mergeCell ref="A21:B21"/>
    <mergeCell ref="A22:A34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FDB4625-E636-4287-84F9-903559A55172}">
            <xm:f>NOT(ISERROR(MATCH($B4,'\dump_covid\[BOLETIM_COVID-V4.xlsm]nao_enviou'!#REF!,0)))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B4:E41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E41"/>
  <sheetViews>
    <sheetView workbookViewId="0">
      <selection activeCell="B1" sqref="B1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3.28515625" customWidth="1"/>
  </cols>
  <sheetData>
    <row r="1" spans="1:5" ht="99.95" customHeight="1" x14ac:dyDescent="0.25">
      <c r="A1" s="1"/>
      <c r="B1" s="11"/>
      <c r="C1" s="1"/>
      <c r="D1" s="1"/>
      <c r="E1" s="1"/>
    </row>
    <row r="2" spans="1:5" x14ac:dyDescent="0.25">
      <c r="A2" s="42" t="s">
        <v>57</v>
      </c>
      <c r="B2" s="43"/>
      <c r="C2" s="43"/>
      <c r="D2" s="43"/>
      <c r="E2" s="43"/>
    </row>
    <row r="3" spans="1:5" ht="75" x14ac:dyDescent="0.25">
      <c r="A3" s="3" t="s">
        <v>40</v>
      </c>
      <c r="B3" s="3" t="s">
        <v>0</v>
      </c>
      <c r="C3" s="3" t="s">
        <v>1</v>
      </c>
      <c r="D3" s="3" t="s">
        <v>2</v>
      </c>
      <c r="E3" s="3" t="s">
        <v>3</v>
      </c>
    </row>
    <row r="4" spans="1:5" x14ac:dyDescent="0.25">
      <c r="A4" s="39" t="s">
        <v>4</v>
      </c>
      <c r="B4" s="5" t="s">
        <v>5</v>
      </c>
      <c r="C4" s="6">
        <v>0</v>
      </c>
      <c r="D4" s="6">
        <v>18</v>
      </c>
      <c r="E4" s="6">
        <v>0</v>
      </c>
    </row>
    <row r="5" spans="1:5" x14ac:dyDescent="0.25">
      <c r="A5" s="40"/>
      <c r="B5" s="5" t="s">
        <v>6</v>
      </c>
      <c r="C5" s="6">
        <v>0</v>
      </c>
      <c r="D5" s="6">
        <v>10</v>
      </c>
      <c r="E5" s="6">
        <v>0</v>
      </c>
    </row>
    <row r="6" spans="1:5" x14ac:dyDescent="0.25">
      <c r="A6" s="40"/>
      <c r="B6" s="5" t="s">
        <v>7</v>
      </c>
      <c r="C6" s="6">
        <v>6</v>
      </c>
      <c r="D6" s="6">
        <v>8</v>
      </c>
      <c r="E6" s="6">
        <v>10</v>
      </c>
    </row>
    <row r="7" spans="1:5" x14ac:dyDescent="0.25">
      <c r="A7" s="40"/>
      <c r="B7" s="5" t="s">
        <v>8</v>
      </c>
      <c r="C7" s="6">
        <v>0</v>
      </c>
      <c r="D7" s="6">
        <v>6</v>
      </c>
      <c r="E7" s="6">
        <v>0</v>
      </c>
    </row>
    <row r="8" spans="1:5" x14ac:dyDescent="0.25">
      <c r="A8" s="40"/>
      <c r="B8" s="5" t="s">
        <v>9</v>
      </c>
      <c r="C8" s="6">
        <v>20</v>
      </c>
      <c r="D8" s="6">
        <v>5</v>
      </c>
      <c r="E8" s="6">
        <v>20</v>
      </c>
    </row>
    <row r="9" spans="1:5" ht="30" x14ac:dyDescent="0.25">
      <c r="A9" s="40"/>
      <c r="B9" s="5" t="s">
        <v>10</v>
      </c>
      <c r="C9" s="6">
        <v>0</v>
      </c>
      <c r="D9" s="6">
        <v>0</v>
      </c>
      <c r="E9" s="6">
        <v>0</v>
      </c>
    </row>
    <row r="10" spans="1:5" ht="30" x14ac:dyDescent="0.25">
      <c r="A10" s="40"/>
      <c r="B10" s="5" t="s">
        <v>11</v>
      </c>
      <c r="C10" s="6">
        <v>42</v>
      </c>
      <c r="D10" s="6">
        <v>8</v>
      </c>
      <c r="E10" s="6">
        <v>30</v>
      </c>
    </row>
    <row r="11" spans="1:5" x14ac:dyDescent="0.25">
      <c r="A11" s="40"/>
      <c r="B11" s="5" t="s">
        <v>12</v>
      </c>
      <c r="C11" s="6">
        <v>9</v>
      </c>
      <c r="D11" s="6">
        <v>0</v>
      </c>
      <c r="E11" s="6">
        <v>60</v>
      </c>
    </row>
    <row r="12" spans="1:5" x14ac:dyDescent="0.25">
      <c r="A12" s="40"/>
      <c r="B12" s="5" t="s">
        <v>13</v>
      </c>
      <c r="C12" s="6">
        <v>0</v>
      </c>
      <c r="D12" s="6">
        <v>0</v>
      </c>
      <c r="E12" s="6">
        <v>0</v>
      </c>
    </row>
    <row r="13" spans="1:5" x14ac:dyDescent="0.25">
      <c r="A13" s="40"/>
      <c r="B13" s="5" t="s">
        <v>14</v>
      </c>
      <c r="C13" s="6">
        <v>40</v>
      </c>
      <c r="D13" s="6">
        <v>15</v>
      </c>
      <c r="E13" s="6">
        <v>96</v>
      </c>
    </row>
    <row r="14" spans="1:5" x14ac:dyDescent="0.25">
      <c r="A14" s="40"/>
      <c r="B14" s="5" t="s">
        <v>15</v>
      </c>
      <c r="C14" s="6">
        <v>0</v>
      </c>
      <c r="D14" s="6">
        <v>17</v>
      </c>
      <c r="E14" s="6">
        <v>0</v>
      </c>
    </row>
    <row r="15" spans="1:5" x14ac:dyDescent="0.25">
      <c r="A15" s="39" t="s">
        <v>16</v>
      </c>
      <c r="B15" s="41"/>
      <c r="C15" s="6">
        <v>117</v>
      </c>
      <c r="D15" s="6">
        <v>87</v>
      </c>
      <c r="E15" s="6">
        <v>216</v>
      </c>
    </row>
    <row r="16" spans="1:5" x14ac:dyDescent="0.25">
      <c r="A16" s="44" t="s">
        <v>41</v>
      </c>
      <c r="B16" s="5" t="s">
        <v>32</v>
      </c>
      <c r="C16" s="6">
        <v>40</v>
      </c>
      <c r="D16" s="6">
        <v>0</v>
      </c>
      <c r="E16" s="6">
        <v>20</v>
      </c>
    </row>
    <row r="17" spans="1:5" x14ac:dyDescent="0.25">
      <c r="A17" s="45"/>
      <c r="B17" s="5" t="s">
        <v>43</v>
      </c>
      <c r="C17" s="6">
        <v>40</v>
      </c>
      <c r="D17" s="6">
        <v>0</v>
      </c>
      <c r="E17" s="6">
        <v>10</v>
      </c>
    </row>
    <row r="18" spans="1:5" ht="30" x14ac:dyDescent="0.25">
      <c r="A18" s="45"/>
      <c r="B18" s="5" t="s">
        <v>34</v>
      </c>
      <c r="C18" s="6">
        <v>30</v>
      </c>
      <c r="D18" s="6">
        <v>0</v>
      </c>
      <c r="E18" s="6">
        <v>20</v>
      </c>
    </row>
    <row r="19" spans="1:5" x14ac:dyDescent="0.25">
      <c r="A19" s="45"/>
      <c r="B19" s="5" t="s">
        <v>35</v>
      </c>
      <c r="C19" s="6">
        <v>0</v>
      </c>
      <c r="D19" s="6">
        <v>0</v>
      </c>
      <c r="E19" s="6">
        <v>10</v>
      </c>
    </row>
    <row r="20" spans="1:5" x14ac:dyDescent="0.25">
      <c r="A20" s="45"/>
      <c r="B20" s="5" t="s">
        <v>36</v>
      </c>
      <c r="C20" s="6">
        <v>20</v>
      </c>
      <c r="D20" s="6">
        <v>0</v>
      </c>
      <c r="E20" s="6">
        <v>35</v>
      </c>
    </row>
    <row r="21" spans="1:5" x14ac:dyDescent="0.25">
      <c r="A21" s="39" t="s">
        <v>42</v>
      </c>
      <c r="B21" s="41"/>
      <c r="C21" s="6">
        <v>130</v>
      </c>
      <c r="D21" s="6">
        <v>0</v>
      </c>
      <c r="E21" s="6">
        <v>95</v>
      </c>
    </row>
    <row r="22" spans="1:5" x14ac:dyDescent="0.25">
      <c r="A22" s="39" t="s">
        <v>17</v>
      </c>
      <c r="B22" s="5" t="s">
        <v>44</v>
      </c>
      <c r="C22" s="6">
        <v>49</v>
      </c>
      <c r="D22" s="6">
        <v>0</v>
      </c>
      <c r="E22" s="6">
        <v>6</v>
      </c>
    </row>
    <row r="23" spans="1:5" x14ac:dyDescent="0.25">
      <c r="A23" s="40"/>
      <c r="B23" s="5" t="s">
        <v>18</v>
      </c>
      <c r="C23" s="6">
        <v>68</v>
      </c>
      <c r="D23" s="6">
        <v>0</v>
      </c>
      <c r="E23" s="6">
        <v>50</v>
      </c>
    </row>
    <row r="24" spans="1:5" x14ac:dyDescent="0.25">
      <c r="A24" s="40"/>
      <c r="B24" s="5" t="s">
        <v>33</v>
      </c>
      <c r="C24" s="6">
        <v>184</v>
      </c>
      <c r="D24" s="6">
        <v>0</v>
      </c>
      <c r="E24" s="6">
        <v>222</v>
      </c>
    </row>
    <row r="25" spans="1:5" x14ac:dyDescent="0.25">
      <c r="A25" s="40"/>
      <c r="B25" s="5" t="s">
        <v>55</v>
      </c>
      <c r="C25" s="6">
        <v>100</v>
      </c>
      <c r="D25" s="6">
        <v>0</v>
      </c>
      <c r="E25" s="6">
        <v>10</v>
      </c>
    </row>
    <row r="26" spans="1:5" x14ac:dyDescent="0.25">
      <c r="A26" s="40"/>
      <c r="B26" s="5" t="s">
        <v>37</v>
      </c>
      <c r="C26" s="6">
        <v>55</v>
      </c>
      <c r="D26" s="6">
        <v>10</v>
      </c>
      <c r="E26" s="6">
        <v>0</v>
      </c>
    </row>
    <row r="27" spans="1:5" x14ac:dyDescent="0.25">
      <c r="A27" s="40"/>
      <c r="B27" s="5" t="s">
        <v>19</v>
      </c>
      <c r="C27" s="6">
        <v>10</v>
      </c>
      <c r="D27" s="6">
        <v>11</v>
      </c>
      <c r="E27" s="6">
        <v>38</v>
      </c>
    </row>
    <row r="28" spans="1:5" ht="30" x14ac:dyDescent="0.25">
      <c r="A28" s="40"/>
      <c r="B28" s="5" t="s">
        <v>20</v>
      </c>
      <c r="C28" s="6">
        <v>22</v>
      </c>
      <c r="D28" s="6">
        <v>0</v>
      </c>
      <c r="E28" s="6">
        <v>23</v>
      </c>
    </row>
    <row r="29" spans="1:5" x14ac:dyDescent="0.25">
      <c r="A29" s="40"/>
      <c r="B29" s="5" t="s">
        <v>38</v>
      </c>
      <c r="C29" s="6">
        <v>23</v>
      </c>
      <c r="D29" s="6">
        <v>0</v>
      </c>
      <c r="E29" s="6">
        <v>140</v>
      </c>
    </row>
    <row r="30" spans="1:5" x14ac:dyDescent="0.25">
      <c r="A30" s="40"/>
      <c r="B30" s="5" t="s">
        <v>21</v>
      </c>
      <c r="C30" s="6">
        <v>10</v>
      </c>
      <c r="D30" s="6">
        <v>8</v>
      </c>
      <c r="E30" s="6">
        <v>10</v>
      </c>
    </row>
    <row r="31" spans="1:5" ht="30" x14ac:dyDescent="0.25">
      <c r="A31" s="40"/>
      <c r="B31" s="5" t="s">
        <v>22</v>
      </c>
      <c r="C31" s="6">
        <v>73</v>
      </c>
      <c r="D31" s="6">
        <v>0</v>
      </c>
      <c r="E31" s="6">
        <v>186</v>
      </c>
    </row>
    <row r="32" spans="1:5" ht="30" x14ac:dyDescent="0.25">
      <c r="A32" s="40"/>
      <c r="B32" s="5" t="s">
        <v>23</v>
      </c>
      <c r="C32" s="6">
        <v>30</v>
      </c>
      <c r="D32" s="6">
        <v>0</v>
      </c>
      <c r="E32" s="6">
        <v>20</v>
      </c>
    </row>
    <row r="33" spans="1:5" x14ac:dyDescent="0.25">
      <c r="A33" s="40"/>
      <c r="B33" s="5" t="s">
        <v>24</v>
      </c>
      <c r="C33" s="6">
        <v>6</v>
      </c>
      <c r="D33" s="6">
        <v>12</v>
      </c>
      <c r="E33" s="6">
        <v>10</v>
      </c>
    </row>
    <row r="34" spans="1:5" x14ac:dyDescent="0.25">
      <c r="A34" s="40"/>
      <c r="B34" s="5" t="s">
        <v>25</v>
      </c>
      <c r="C34" s="6">
        <v>16</v>
      </c>
      <c r="D34" s="6">
        <v>5</v>
      </c>
      <c r="E34" s="6">
        <v>20</v>
      </c>
    </row>
    <row r="35" spans="1:5" x14ac:dyDescent="0.25">
      <c r="A35" s="39" t="s">
        <v>26</v>
      </c>
      <c r="B35" s="41"/>
      <c r="C35" s="6">
        <v>646</v>
      </c>
      <c r="D35" s="6">
        <v>46</v>
      </c>
      <c r="E35" s="6">
        <v>735</v>
      </c>
    </row>
    <row r="36" spans="1:5" ht="45" x14ac:dyDescent="0.25">
      <c r="A36" s="39" t="s">
        <v>27</v>
      </c>
      <c r="B36" s="5" t="s">
        <v>28</v>
      </c>
      <c r="C36" s="6">
        <v>6</v>
      </c>
      <c r="D36" s="6">
        <v>1</v>
      </c>
      <c r="E36" s="6">
        <v>11</v>
      </c>
    </row>
    <row r="37" spans="1:5" ht="30" x14ac:dyDescent="0.25">
      <c r="A37" s="40"/>
      <c r="B37" s="5" t="s">
        <v>29</v>
      </c>
      <c r="C37" s="6">
        <v>18</v>
      </c>
      <c r="D37" s="6">
        <v>10</v>
      </c>
      <c r="E37" s="6">
        <v>23</v>
      </c>
    </row>
    <row r="38" spans="1:5" x14ac:dyDescent="0.25">
      <c r="A38" s="39" t="s">
        <v>30</v>
      </c>
      <c r="B38" s="41"/>
      <c r="C38" s="6">
        <v>24</v>
      </c>
      <c r="D38" s="6">
        <v>11</v>
      </c>
      <c r="E38" s="6">
        <v>34</v>
      </c>
    </row>
    <row r="39" spans="1:5" x14ac:dyDescent="0.25">
      <c r="A39" s="39" t="s">
        <v>31</v>
      </c>
      <c r="B39" s="41"/>
      <c r="C39" s="6">
        <v>917</v>
      </c>
      <c r="D39" s="6">
        <v>144</v>
      </c>
      <c r="E39" s="6">
        <v>1080</v>
      </c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</sheetData>
  <mergeCells count="10">
    <mergeCell ref="A35:B35"/>
    <mergeCell ref="A36:A37"/>
    <mergeCell ref="A38:B38"/>
    <mergeCell ref="A39:B39"/>
    <mergeCell ref="A2:E2"/>
    <mergeCell ref="A4:A14"/>
    <mergeCell ref="A15:B15"/>
    <mergeCell ref="A16:A20"/>
    <mergeCell ref="A21:B21"/>
    <mergeCell ref="A22:A34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3A1D441-D31E-47C6-840A-B54071754D6F}">
            <xm:f>NOT(ISERROR(MATCH($B4,'\dump_covid\[BOLETIM_COVID-V4.xlsm]nao_enviou'!#REF!,0)))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B4:E41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E41"/>
  <sheetViews>
    <sheetView topLeftCell="A19" workbookViewId="0">
      <selection activeCell="B1" sqref="B1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3.28515625" customWidth="1"/>
  </cols>
  <sheetData>
    <row r="1" spans="1:5" ht="99.95" customHeight="1" x14ac:dyDescent="0.25">
      <c r="A1" s="1"/>
      <c r="B1" s="11"/>
      <c r="C1" s="1"/>
      <c r="D1" s="1"/>
      <c r="E1" s="1"/>
    </row>
    <row r="2" spans="1:5" x14ac:dyDescent="0.25">
      <c r="A2" s="42" t="s">
        <v>58</v>
      </c>
      <c r="B2" s="43"/>
      <c r="C2" s="43"/>
      <c r="D2" s="43"/>
      <c r="E2" s="43"/>
    </row>
    <row r="3" spans="1:5" ht="75" x14ac:dyDescent="0.25">
      <c r="A3" s="3" t="s">
        <v>40</v>
      </c>
      <c r="B3" s="3" t="s">
        <v>0</v>
      </c>
      <c r="C3" s="3" t="s">
        <v>1</v>
      </c>
      <c r="D3" s="3" t="s">
        <v>2</v>
      </c>
      <c r="E3" s="3" t="s">
        <v>3</v>
      </c>
    </row>
    <row r="4" spans="1:5" x14ac:dyDescent="0.25">
      <c r="A4" s="39" t="s">
        <v>4</v>
      </c>
      <c r="B4" s="5" t="s">
        <v>5</v>
      </c>
      <c r="C4" s="6">
        <v>0</v>
      </c>
      <c r="D4" s="6">
        <v>18</v>
      </c>
      <c r="E4" s="6">
        <v>0</v>
      </c>
    </row>
    <row r="5" spans="1:5" x14ac:dyDescent="0.25">
      <c r="A5" s="40"/>
      <c r="B5" s="5" t="s">
        <v>6</v>
      </c>
      <c r="C5" s="6">
        <v>0</v>
      </c>
      <c r="D5" s="6">
        <v>10</v>
      </c>
      <c r="E5" s="6">
        <v>0</v>
      </c>
    </row>
    <row r="6" spans="1:5" x14ac:dyDescent="0.25">
      <c r="A6" s="40"/>
      <c r="B6" s="5" t="s">
        <v>7</v>
      </c>
      <c r="C6" s="6">
        <v>6</v>
      </c>
      <c r="D6" s="6">
        <v>8</v>
      </c>
      <c r="E6" s="6">
        <v>10</v>
      </c>
    </row>
    <row r="7" spans="1:5" x14ac:dyDescent="0.25">
      <c r="A7" s="40"/>
      <c r="B7" s="5" t="s">
        <v>8</v>
      </c>
      <c r="C7" s="6">
        <v>0</v>
      </c>
      <c r="D7" s="6">
        <v>6</v>
      </c>
      <c r="E7" s="6">
        <v>0</v>
      </c>
    </row>
    <row r="8" spans="1:5" x14ac:dyDescent="0.25">
      <c r="A8" s="40"/>
      <c r="B8" s="5" t="s">
        <v>9</v>
      </c>
      <c r="C8" s="6">
        <v>20</v>
      </c>
      <c r="D8" s="6">
        <v>5</v>
      </c>
      <c r="E8" s="6">
        <v>20</v>
      </c>
    </row>
    <row r="9" spans="1:5" ht="30" x14ac:dyDescent="0.25">
      <c r="A9" s="40"/>
      <c r="B9" s="5" t="s">
        <v>10</v>
      </c>
      <c r="C9" s="6">
        <v>0</v>
      </c>
      <c r="D9" s="6">
        <v>0</v>
      </c>
      <c r="E9" s="6">
        <v>0</v>
      </c>
    </row>
    <row r="10" spans="1:5" ht="30" x14ac:dyDescent="0.25">
      <c r="A10" s="40"/>
      <c r="B10" s="5" t="s">
        <v>11</v>
      </c>
      <c r="C10" s="6">
        <v>42</v>
      </c>
      <c r="D10" s="6">
        <v>8</v>
      </c>
      <c r="E10" s="6">
        <v>30</v>
      </c>
    </row>
    <row r="11" spans="1:5" x14ac:dyDescent="0.25">
      <c r="A11" s="40"/>
      <c r="B11" s="5" t="s">
        <v>12</v>
      </c>
      <c r="C11" s="6">
        <v>9</v>
      </c>
      <c r="D11" s="6">
        <v>0</v>
      </c>
      <c r="E11" s="6">
        <v>60</v>
      </c>
    </row>
    <row r="12" spans="1:5" x14ac:dyDescent="0.25">
      <c r="A12" s="40"/>
      <c r="B12" s="5" t="s">
        <v>13</v>
      </c>
      <c r="C12" s="6">
        <v>0</v>
      </c>
      <c r="D12" s="6">
        <v>0</v>
      </c>
      <c r="E12" s="6">
        <v>0</v>
      </c>
    </row>
    <row r="13" spans="1:5" x14ac:dyDescent="0.25">
      <c r="A13" s="40"/>
      <c r="B13" s="5" t="s">
        <v>14</v>
      </c>
      <c r="C13" s="6">
        <v>40</v>
      </c>
      <c r="D13" s="6">
        <v>15</v>
      </c>
      <c r="E13" s="6">
        <v>96</v>
      </c>
    </row>
    <row r="14" spans="1:5" x14ac:dyDescent="0.25">
      <c r="A14" s="40"/>
      <c r="B14" s="5" t="s">
        <v>15</v>
      </c>
      <c r="C14" s="6">
        <v>0</v>
      </c>
      <c r="D14" s="6">
        <v>17</v>
      </c>
      <c r="E14" s="6">
        <v>0</v>
      </c>
    </row>
    <row r="15" spans="1:5" x14ac:dyDescent="0.25">
      <c r="A15" s="39" t="s">
        <v>16</v>
      </c>
      <c r="B15" s="41"/>
      <c r="C15" s="6">
        <v>117</v>
      </c>
      <c r="D15" s="6">
        <v>87</v>
      </c>
      <c r="E15" s="6">
        <v>216</v>
      </c>
    </row>
    <row r="16" spans="1:5" x14ac:dyDescent="0.25">
      <c r="A16" s="44" t="s">
        <v>41</v>
      </c>
      <c r="B16" s="5" t="s">
        <v>32</v>
      </c>
      <c r="C16" s="6">
        <v>40</v>
      </c>
      <c r="D16" s="6">
        <v>0</v>
      </c>
      <c r="E16" s="6">
        <v>20</v>
      </c>
    </row>
    <row r="17" spans="1:5" x14ac:dyDescent="0.25">
      <c r="A17" s="45"/>
      <c r="B17" s="5" t="s">
        <v>43</v>
      </c>
      <c r="C17" s="6">
        <v>40</v>
      </c>
      <c r="D17" s="6">
        <v>0</v>
      </c>
      <c r="E17" s="6">
        <v>10</v>
      </c>
    </row>
    <row r="18" spans="1:5" ht="30" x14ac:dyDescent="0.25">
      <c r="A18" s="45"/>
      <c r="B18" s="5" t="s">
        <v>34</v>
      </c>
      <c r="C18" s="6">
        <v>30</v>
      </c>
      <c r="D18" s="6">
        <v>0</v>
      </c>
      <c r="E18" s="6">
        <v>20</v>
      </c>
    </row>
    <row r="19" spans="1:5" x14ac:dyDescent="0.25">
      <c r="A19" s="45"/>
      <c r="B19" s="5" t="s">
        <v>35</v>
      </c>
      <c r="C19" s="6">
        <v>0</v>
      </c>
      <c r="D19" s="6">
        <v>0</v>
      </c>
      <c r="E19" s="6">
        <v>10</v>
      </c>
    </row>
    <row r="20" spans="1:5" x14ac:dyDescent="0.25">
      <c r="A20" s="45"/>
      <c r="B20" s="5" t="s">
        <v>36</v>
      </c>
      <c r="C20" s="6">
        <v>20</v>
      </c>
      <c r="D20" s="6">
        <v>0</v>
      </c>
      <c r="E20" s="6">
        <v>35</v>
      </c>
    </row>
    <row r="21" spans="1:5" x14ac:dyDescent="0.25">
      <c r="A21" s="39" t="s">
        <v>42</v>
      </c>
      <c r="B21" s="41"/>
      <c r="C21" s="6">
        <v>130</v>
      </c>
      <c r="D21" s="6">
        <v>0</v>
      </c>
      <c r="E21" s="6">
        <v>95</v>
      </c>
    </row>
    <row r="22" spans="1:5" x14ac:dyDescent="0.25">
      <c r="A22" s="39" t="s">
        <v>17</v>
      </c>
      <c r="B22" s="5" t="s">
        <v>44</v>
      </c>
      <c r="C22" s="6">
        <v>49</v>
      </c>
      <c r="D22" s="6">
        <v>0</v>
      </c>
      <c r="E22" s="6">
        <v>6</v>
      </c>
    </row>
    <row r="23" spans="1:5" x14ac:dyDescent="0.25">
      <c r="A23" s="40"/>
      <c r="B23" s="5" t="s">
        <v>18</v>
      </c>
      <c r="C23" s="6">
        <v>68</v>
      </c>
      <c r="D23" s="6">
        <v>0</v>
      </c>
      <c r="E23" s="6">
        <v>50</v>
      </c>
    </row>
    <row r="24" spans="1:5" x14ac:dyDescent="0.25">
      <c r="A24" s="40"/>
      <c r="B24" s="5" t="s">
        <v>33</v>
      </c>
      <c r="C24" s="6">
        <v>184</v>
      </c>
      <c r="D24" s="6">
        <v>0</v>
      </c>
      <c r="E24" s="6">
        <v>222</v>
      </c>
    </row>
    <row r="25" spans="1:5" x14ac:dyDescent="0.25">
      <c r="A25" s="40"/>
      <c r="B25" s="5" t="s">
        <v>55</v>
      </c>
      <c r="C25" s="6">
        <v>100</v>
      </c>
      <c r="D25" s="6">
        <v>0</v>
      </c>
      <c r="E25" s="6">
        <v>10</v>
      </c>
    </row>
    <row r="26" spans="1:5" x14ac:dyDescent="0.25">
      <c r="A26" s="40"/>
      <c r="B26" s="5" t="s">
        <v>37</v>
      </c>
      <c r="C26" s="6">
        <v>55</v>
      </c>
      <c r="D26" s="6">
        <v>10</v>
      </c>
      <c r="E26" s="6">
        <v>0</v>
      </c>
    </row>
    <row r="27" spans="1:5" x14ac:dyDescent="0.25">
      <c r="A27" s="40"/>
      <c r="B27" s="5" t="s">
        <v>19</v>
      </c>
      <c r="C27" s="6">
        <v>12</v>
      </c>
      <c r="D27" s="6">
        <v>11</v>
      </c>
      <c r="E27" s="6">
        <v>38</v>
      </c>
    </row>
    <row r="28" spans="1:5" ht="30" x14ac:dyDescent="0.25">
      <c r="A28" s="40"/>
      <c r="B28" s="5" t="s">
        <v>20</v>
      </c>
      <c r="C28" s="6">
        <v>22</v>
      </c>
      <c r="D28" s="6">
        <v>0</v>
      </c>
      <c r="E28" s="6">
        <v>23</v>
      </c>
    </row>
    <row r="29" spans="1:5" x14ac:dyDescent="0.25">
      <c r="A29" s="40"/>
      <c r="B29" s="5" t="s">
        <v>38</v>
      </c>
      <c r="C29" s="6">
        <v>23</v>
      </c>
      <c r="D29" s="6">
        <v>0</v>
      </c>
      <c r="E29" s="6">
        <v>140</v>
      </c>
    </row>
    <row r="30" spans="1:5" x14ac:dyDescent="0.25">
      <c r="A30" s="40"/>
      <c r="B30" s="5" t="s">
        <v>21</v>
      </c>
      <c r="C30" s="6">
        <v>10</v>
      </c>
      <c r="D30" s="6">
        <v>8</v>
      </c>
      <c r="E30" s="6">
        <v>10</v>
      </c>
    </row>
    <row r="31" spans="1:5" ht="30" x14ac:dyDescent="0.25">
      <c r="A31" s="40"/>
      <c r="B31" s="5" t="s">
        <v>22</v>
      </c>
      <c r="C31" s="6">
        <v>73</v>
      </c>
      <c r="D31" s="6">
        <v>0</v>
      </c>
      <c r="E31" s="6">
        <v>186</v>
      </c>
    </row>
    <row r="32" spans="1:5" ht="30" x14ac:dyDescent="0.25">
      <c r="A32" s="40"/>
      <c r="B32" s="5" t="s">
        <v>23</v>
      </c>
      <c r="C32" s="6">
        <v>160</v>
      </c>
      <c r="D32" s="6">
        <v>0</v>
      </c>
      <c r="E32" s="6">
        <v>90</v>
      </c>
    </row>
    <row r="33" spans="1:5" x14ac:dyDescent="0.25">
      <c r="A33" s="40"/>
      <c r="B33" s="5" t="s">
        <v>24</v>
      </c>
      <c r="C33" s="6">
        <v>6</v>
      </c>
      <c r="D33" s="6">
        <v>12</v>
      </c>
      <c r="E33" s="6">
        <v>10</v>
      </c>
    </row>
    <row r="34" spans="1:5" x14ac:dyDescent="0.25">
      <c r="A34" s="40"/>
      <c r="B34" s="5" t="s">
        <v>25</v>
      </c>
      <c r="C34" s="6">
        <v>16</v>
      </c>
      <c r="D34" s="6">
        <v>5</v>
      </c>
      <c r="E34" s="6">
        <v>20</v>
      </c>
    </row>
    <row r="35" spans="1:5" x14ac:dyDescent="0.25">
      <c r="A35" s="39" t="s">
        <v>26</v>
      </c>
      <c r="B35" s="41"/>
      <c r="C35" s="6">
        <v>778</v>
      </c>
      <c r="D35" s="6">
        <v>46</v>
      </c>
      <c r="E35" s="6">
        <v>805</v>
      </c>
    </row>
    <row r="36" spans="1:5" ht="45" x14ac:dyDescent="0.25">
      <c r="A36" s="39" t="s">
        <v>27</v>
      </c>
      <c r="B36" s="5" t="s">
        <v>28</v>
      </c>
      <c r="C36" s="6">
        <v>6</v>
      </c>
      <c r="D36" s="6">
        <v>1</v>
      </c>
      <c r="E36" s="6">
        <v>11</v>
      </c>
    </row>
    <row r="37" spans="1:5" ht="30" x14ac:dyDescent="0.25">
      <c r="A37" s="40"/>
      <c r="B37" s="5" t="s">
        <v>29</v>
      </c>
      <c r="C37" s="6">
        <v>18</v>
      </c>
      <c r="D37" s="6">
        <v>10</v>
      </c>
      <c r="E37" s="6">
        <v>23</v>
      </c>
    </row>
    <row r="38" spans="1:5" x14ac:dyDescent="0.25">
      <c r="A38" s="39" t="s">
        <v>30</v>
      </c>
      <c r="B38" s="41"/>
      <c r="C38" s="6">
        <v>24</v>
      </c>
      <c r="D38" s="6">
        <v>11</v>
      </c>
      <c r="E38" s="6">
        <v>34</v>
      </c>
    </row>
    <row r="39" spans="1:5" x14ac:dyDescent="0.25">
      <c r="A39" s="39" t="s">
        <v>31</v>
      </c>
      <c r="B39" s="41"/>
      <c r="C39" s="6">
        <v>1049</v>
      </c>
      <c r="D39" s="6">
        <v>144</v>
      </c>
      <c r="E39" s="6">
        <v>1150</v>
      </c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</sheetData>
  <mergeCells count="10">
    <mergeCell ref="A35:B35"/>
    <mergeCell ref="A36:A37"/>
    <mergeCell ref="A38:B38"/>
    <mergeCell ref="A39:B39"/>
    <mergeCell ref="A2:E2"/>
    <mergeCell ref="A4:A14"/>
    <mergeCell ref="A15:B15"/>
    <mergeCell ref="A16:A20"/>
    <mergeCell ref="A21:B21"/>
    <mergeCell ref="A22:A34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46DB6EB-5528-43F5-B253-B9FB13C2862F}">
            <xm:f>NOT(ISERROR(MATCH($B4,'\dump_covid\[BOLETIM_COVID-V4.xlsm]nao_enviou'!#REF!,0)))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B4:E41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F40"/>
  <sheetViews>
    <sheetView topLeftCell="A19" workbookViewId="0">
      <selection activeCell="F39" sqref="F39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3.28515625" customWidth="1"/>
  </cols>
  <sheetData>
    <row r="1" spans="1:5" x14ac:dyDescent="0.25">
      <c r="A1" s="42" t="s">
        <v>59</v>
      </c>
      <c r="B1" s="43"/>
      <c r="C1" s="43"/>
      <c r="D1" s="43"/>
      <c r="E1" s="43"/>
    </row>
    <row r="2" spans="1:5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18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40"/>
      <c r="B5" s="5" t="s">
        <v>7</v>
      </c>
      <c r="C5" s="6">
        <v>6</v>
      </c>
      <c r="D5" s="6">
        <v>8</v>
      </c>
      <c r="E5" s="6">
        <v>10</v>
      </c>
    </row>
    <row r="6" spans="1:5" x14ac:dyDescent="0.25">
      <c r="A6" s="40"/>
      <c r="B6" s="5" t="s">
        <v>8</v>
      </c>
      <c r="C6" s="6">
        <v>0</v>
      </c>
      <c r="D6" s="6">
        <v>6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0</v>
      </c>
      <c r="E8" s="6">
        <v>0</v>
      </c>
    </row>
    <row r="9" spans="1:5" ht="30" x14ac:dyDescent="0.25">
      <c r="A9" s="40"/>
      <c r="B9" s="5" t="s">
        <v>11</v>
      </c>
      <c r="C9" s="6">
        <v>42</v>
      </c>
      <c r="D9" s="6">
        <v>8</v>
      </c>
      <c r="E9" s="6">
        <v>30</v>
      </c>
    </row>
    <row r="10" spans="1:5" x14ac:dyDescent="0.25">
      <c r="A10" s="40"/>
      <c r="B10" s="5" t="s">
        <v>12</v>
      </c>
      <c r="C10" s="6">
        <v>9</v>
      </c>
      <c r="D10" s="6">
        <v>0</v>
      </c>
      <c r="E10" s="6">
        <v>60</v>
      </c>
    </row>
    <row r="11" spans="1:5" x14ac:dyDescent="0.25">
      <c r="A11" s="40"/>
      <c r="B11" s="5" t="s">
        <v>13</v>
      </c>
      <c r="C11" s="6">
        <v>0</v>
      </c>
      <c r="D11" s="6">
        <v>0</v>
      </c>
      <c r="E11" s="6">
        <v>0</v>
      </c>
    </row>
    <row r="12" spans="1:5" x14ac:dyDescent="0.25">
      <c r="A12" s="40"/>
      <c r="B12" s="5" t="s">
        <v>14</v>
      </c>
      <c r="C12" s="6">
        <v>40</v>
      </c>
      <c r="D12" s="6">
        <v>15</v>
      </c>
      <c r="E12" s="6">
        <v>96</v>
      </c>
    </row>
    <row r="13" spans="1:5" x14ac:dyDescent="0.25">
      <c r="A13" s="40"/>
      <c r="B13" s="5" t="s">
        <v>15</v>
      </c>
      <c r="C13" s="6">
        <v>0</v>
      </c>
      <c r="D13" s="6">
        <v>17</v>
      </c>
      <c r="E13" s="6">
        <v>0</v>
      </c>
    </row>
    <row r="14" spans="1:5" x14ac:dyDescent="0.25">
      <c r="A14" s="37" t="s">
        <v>16</v>
      </c>
      <c r="B14" s="38"/>
      <c r="C14" s="19">
        <v>97</v>
      </c>
      <c r="D14" s="19">
        <v>87</v>
      </c>
      <c r="E14" s="19">
        <v>206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x14ac:dyDescent="0.25">
      <c r="A16" s="45"/>
      <c r="B16" s="5" t="s">
        <v>43</v>
      </c>
      <c r="C16" s="6">
        <v>40</v>
      </c>
      <c r="D16" s="6">
        <v>0</v>
      </c>
      <c r="E16" s="6">
        <v>10</v>
      </c>
    </row>
    <row r="17" spans="1:5" ht="30" x14ac:dyDescent="0.25">
      <c r="A17" s="45"/>
      <c r="B17" s="5" t="s">
        <v>34</v>
      </c>
      <c r="C17" s="6">
        <v>30</v>
      </c>
      <c r="D17" s="6">
        <v>0</v>
      </c>
      <c r="E17" s="6">
        <v>20</v>
      </c>
    </row>
    <row r="18" spans="1:5" x14ac:dyDescent="0.25">
      <c r="A18" s="45"/>
      <c r="B18" s="5" t="s">
        <v>35</v>
      </c>
      <c r="C18" s="6">
        <v>0</v>
      </c>
      <c r="D18" s="6">
        <v>0</v>
      </c>
      <c r="E18" s="6">
        <v>10</v>
      </c>
    </row>
    <row r="19" spans="1:5" x14ac:dyDescent="0.25">
      <c r="A19" s="45"/>
      <c r="B19" s="5" t="s">
        <v>36</v>
      </c>
      <c r="C19" s="6">
        <v>20</v>
      </c>
      <c r="D19" s="6">
        <v>0</v>
      </c>
      <c r="E19" s="6">
        <v>35</v>
      </c>
    </row>
    <row r="20" spans="1:5" x14ac:dyDescent="0.25">
      <c r="A20" s="37" t="s">
        <v>42</v>
      </c>
      <c r="B20" s="38"/>
      <c r="C20" s="19">
        <v>130</v>
      </c>
      <c r="D20" s="19">
        <v>0</v>
      </c>
      <c r="E20" s="19">
        <v>95</v>
      </c>
    </row>
    <row r="21" spans="1:5" x14ac:dyDescent="0.25">
      <c r="A21" s="39" t="s">
        <v>17</v>
      </c>
      <c r="B21" s="5" t="s">
        <v>44</v>
      </c>
      <c r="C21" s="6">
        <v>49</v>
      </c>
      <c r="D21" s="6">
        <v>0</v>
      </c>
      <c r="E21" s="6">
        <v>6</v>
      </c>
    </row>
    <row r="22" spans="1:5" x14ac:dyDescent="0.25">
      <c r="A22" s="40"/>
      <c r="B22" s="5" t="s">
        <v>18</v>
      </c>
      <c r="C22" s="6">
        <v>68</v>
      </c>
      <c r="D22" s="6">
        <v>0</v>
      </c>
      <c r="E22" s="6">
        <v>50</v>
      </c>
    </row>
    <row r="23" spans="1:5" x14ac:dyDescent="0.25">
      <c r="A23" s="40"/>
      <c r="B23" s="5" t="s">
        <v>33</v>
      </c>
      <c r="C23" s="6">
        <v>184</v>
      </c>
      <c r="D23" s="6">
        <v>0</v>
      </c>
      <c r="E23" s="6">
        <v>222</v>
      </c>
    </row>
    <row r="24" spans="1:5" x14ac:dyDescent="0.25">
      <c r="A24" s="40"/>
      <c r="B24" s="5" t="s">
        <v>55</v>
      </c>
      <c r="C24" s="6">
        <v>100</v>
      </c>
      <c r="D24" s="6">
        <v>0</v>
      </c>
      <c r="E24" s="6">
        <v>10</v>
      </c>
    </row>
    <row r="25" spans="1:5" x14ac:dyDescent="0.25">
      <c r="A25" s="40"/>
      <c r="B25" s="5" t="s">
        <v>37</v>
      </c>
      <c r="C25" s="6">
        <v>55</v>
      </c>
      <c r="D25" s="6">
        <v>10</v>
      </c>
      <c r="E25" s="6">
        <v>0</v>
      </c>
    </row>
    <row r="26" spans="1:5" x14ac:dyDescent="0.25">
      <c r="A26" s="40"/>
      <c r="B26" s="5" t="s">
        <v>19</v>
      </c>
      <c r="C26" s="6">
        <v>12</v>
      </c>
      <c r="D26" s="6">
        <v>11</v>
      </c>
      <c r="E26" s="6">
        <v>38</v>
      </c>
    </row>
    <row r="27" spans="1:5" ht="30" x14ac:dyDescent="0.25">
      <c r="A27" s="40"/>
      <c r="B27" s="5" t="s">
        <v>20</v>
      </c>
      <c r="C27" s="6">
        <v>22</v>
      </c>
      <c r="D27" s="6">
        <v>0</v>
      </c>
      <c r="E27" s="6">
        <v>23</v>
      </c>
    </row>
    <row r="28" spans="1:5" x14ac:dyDescent="0.25">
      <c r="A28" s="40"/>
      <c r="B28" s="5" t="s">
        <v>38</v>
      </c>
      <c r="C28" s="6">
        <v>23</v>
      </c>
      <c r="D28" s="6">
        <v>0</v>
      </c>
      <c r="E28" s="6">
        <v>140</v>
      </c>
    </row>
    <row r="29" spans="1:5" x14ac:dyDescent="0.25">
      <c r="A29" s="40"/>
      <c r="B29" s="5" t="s">
        <v>21</v>
      </c>
      <c r="C29" s="6">
        <v>10</v>
      </c>
      <c r="D29" s="6">
        <v>8</v>
      </c>
      <c r="E29" s="6">
        <v>10</v>
      </c>
    </row>
    <row r="30" spans="1:5" ht="30" x14ac:dyDescent="0.25">
      <c r="A30" s="40"/>
      <c r="B30" s="5" t="s">
        <v>22</v>
      </c>
      <c r="C30" s="6">
        <v>73</v>
      </c>
      <c r="D30" s="6">
        <v>0</v>
      </c>
      <c r="E30" s="6">
        <v>186</v>
      </c>
    </row>
    <row r="31" spans="1:5" ht="30" x14ac:dyDescent="0.25">
      <c r="A31" s="40"/>
      <c r="B31" s="5" t="s">
        <v>23</v>
      </c>
      <c r="C31" s="6">
        <v>160</v>
      </c>
      <c r="D31" s="6">
        <v>0</v>
      </c>
      <c r="E31" s="6">
        <v>90</v>
      </c>
    </row>
    <row r="32" spans="1:5" x14ac:dyDescent="0.25">
      <c r="A32" s="40"/>
      <c r="B32" s="5" t="s">
        <v>24</v>
      </c>
      <c r="C32" s="6">
        <v>6</v>
      </c>
      <c r="D32" s="6">
        <v>12</v>
      </c>
      <c r="E32" s="6">
        <v>14</v>
      </c>
    </row>
    <row r="33" spans="1:6" x14ac:dyDescent="0.25">
      <c r="A33" s="40"/>
      <c r="B33" s="5" t="s">
        <v>25</v>
      </c>
      <c r="C33" s="6">
        <v>38</v>
      </c>
      <c r="D33" s="6">
        <v>5</v>
      </c>
      <c r="E33" s="6">
        <v>30</v>
      </c>
    </row>
    <row r="34" spans="1:6" x14ac:dyDescent="0.25">
      <c r="A34" s="37" t="s">
        <v>26</v>
      </c>
      <c r="B34" s="38"/>
      <c r="C34" s="19">
        <v>800</v>
      </c>
      <c r="D34" s="19">
        <v>46</v>
      </c>
      <c r="E34" s="19">
        <v>819</v>
      </c>
    </row>
    <row r="35" spans="1:6" ht="45" x14ac:dyDescent="0.25">
      <c r="A35" s="39" t="s">
        <v>27</v>
      </c>
      <c r="B35" s="5" t="s">
        <v>28</v>
      </c>
      <c r="C35" s="6">
        <v>6</v>
      </c>
      <c r="D35" s="6">
        <v>1</v>
      </c>
      <c r="E35" s="6">
        <v>11</v>
      </c>
    </row>
    <row r="36" spans="1:6" ht="30" x14ac:dyDescent="0.25">
      <c r="A36" s="40"/>
      <c r="B36" s="5" t="s">
        <v>29</v>
      </c>
      <c r="C36" s="6">
        <v>18</v>
      </c>
      <c r="D36" s="6">
        <v>10</v>
      </c>
      <c r="E36" s="6">
        <v>23</v>
      </c>
    </row>
    <row r="37" spans="1:6" x14ac:dyDescent="0.25">
      <c r="A37" s="39" t="s">
        <v>30</v>
      </c>
      <c r="B37" s="41"/>
      <c r="C37" s="6">
        <v>24</v>
      </c>
      <c r="D37" s="6">
        <v>11</v>
      </c>
      <c r="E37" s="6">
        <v>34</v>
      </c>
    </row>
    <row r="38" spans="1:6" x14ac:dyDescent="0.25">
      <c r="A38" s="37" t="s">
        <v>31</v>
      </c>
      <c r="B38" s="38"/>
      <c r="C38" s="19">
        <v>1051</v>
      </c>
      <c r="D38" s="19">
        <v>144</v>
      </c>
      <c r="E38" s="19">
        <v>1154</v>
      </c>
      <c r="F38" s="25">
        <f>C38+D38+E38</f>
        <v>2349</v>
      </c>
    </row>
    <row r="39" spans="1:6" x14ac:dyDescent="0.25">
      <c r="A39" s="1"/>
      <c r="B39" s="1"/>
      <c r="C39" s="1"/>
      <c r="D39" s="1"/>
      <c r="E39" s="1"/>
    </row>
    <row r="40" spans="1:6" x14ac:dyDescent="0.25">
      <c r="A40" s="1"/>
      <c r="B40" s="1"/>
      <c r="C40" s="1"/>
      <c r="D40" s="1"/>
      <c r="E40" s="1"/>
    </row>
  </sheetData>
  <mergeCells count="10">
    <mergeCell ref="A34:B34"/>
    <mergeCell ref="A35:A36"/>
    <mergeCell ref="A37:B37"/>
    <mergeCell ref="A38:B38"/>
    <mergeCell ref="A1:E1"/>
    <mergeCell ref="A3:A13"/>
    <mergeCell ref="A14:B14"/>
    <mergeCell ref="A15:A19"/>
    <mergeCell ref="A20:B20"/>
    <mergeCell ref="A21:A33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F40"/>
  <sheetViews>
    <sheetView topLeftCell="A25" workbookViewId="0">
      <selection activeCell="F39" sqref="F39"/>
    </sheetView>
  </sheetViews>
  <sheetFormatPr defaultRowHeight="15" x14ac:dyDescent="0.25"/>
  <cols>
    <col min="1" max="1" width="16.85546875" customWidth="1"/>
    <col min="2" max="2" width="31.5703125" customWidth="1"/>
    <col min="3" max="5" width="15.7109375" customWidth="1"/>
    <col min="6" max="6" width="11.5703125" customWidth="1"/>
  </cols>
  <sheetData>
    <row r="1" spans="1:5" ht="30" customHeight="1" x14ac:dyDescent="0.25">
      <c r="A1" s="42" t="s">
        <v>60</v>
      </c>
      <c r="B1" s="43"/>
      <c r="C1" s="43"/>
      <c r="D1" s="43"/>
      <c r="E1" s="43"/>
    </row>
    <row r="2" spans="1:5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18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40"/>
      <c r="B5" s="5" t="s">
        <v>7</v>
      </c>
      <c r="C5" s="6">
        <v>6</v>
      </c>
      <c r="D5" s="6">
        <v>8</v>
      </c>
      <c r="E5" s="6">
        <v>10</v>
      </c>
    </row>
    <row r="6" spans="1:5" x14ac:dyDescent="0.25">
      <c r="A6" s="40"/>
      <c r="B6" s="5" t="s">
        <v>8</v>
      </c>
      <c r="C6" s="6">
        <v>0</v>
      </c>
      <c r="D6" s="6">
        <v>6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0</v>
      </c>
      <c r="E8" s="6">
        <v>0</v>
      </c>
    </row>
    <row r="9" spans="1:5" ht="30" x14ac:dyDescent="0.25">
      <c r="A9" s="40"/>
      <c r="B9" s="5" t="s">
        <v>11</v>
      </c>
      <c r="C9" s="6">
        <v>42</v>
      </c>
      <c r="D9" s="6">
        <v>8</v>
      </c>
      <c r="E9" s="6">
        <v>30</v>
      </c>
    </row>
    <row r="10" spans="1:5" x14ac:dyDescent="0.25">
      <c r="A10" s="40"/>
      <c r="B10" s="5" t="s">
        <v>12</v>
      </c>
      <c r="C10" s="6">
        <v>9</v>
      </c>
      <c r="D10" s="6">
        <v>0</v>
      </c>
      <c r="E10" s="6">
        <v>60</v>
      </c>
    </row>
    <row r="11" spans="1:5" x14ac:dyDescent="0.25">
      <c r="A11" s="40"/>
      <c r="B11" s="5" t="s">
        <v>13</v>
      </c>
      <c r="C11" s="6">
        <v>0</v>
      </c>
      <c r="D11" s="6">
        <v>0</v>
      </c>
      <c r="E11" s="6">
        <v>0</v>
      </c>
    </row>
    <row r="12" spans="1:5" x14ac:dyDescent="0.25">
      <c r="A12" s="40"/>
      <c r="B12" s="5" t="s">
        <v>14</v>
      </c>
      <c r="C12" s="6">
        <v>60</v>
      </c>
      <c r="D12" s="6">
        <v>15</v>
      </c>
      <c r="E12" s="6">
        <v>96</v>
      </c>
    </row>
    <row r="13" spans="1:5" x14ac:dyDescent="0.25">
      <c r="A13" s="40"/>
      <c r="B13" s="5" t="s">
        <v>15</v>
      </c>
      <c r="C13" s="6">
        <v>0</v>
      </c>
      <c r="D13" s="6">
        <v>37</v>
      </c>
      <c r="E13" s="6">
        <v>0</v>
      </c>
    </row>
    <row r="14" spans="1:5" x14ac:dyDescent="0.25">
      <c r="A14" s="37" t="s">
        <v>16</v>
      </c>
      <c r="B14" s="38"/>
      <c r="C14" s="19">
        <v>117</v>
      </c>
      <c r="D14" s="19">
        <v>107</v>
      </c>
      <c r="E14" s="19">
        <v>206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x14ac:dyDescent="0.25">
      <c r="A16" s="45"/>
      <c r="B16" s="5" t="s">
        <v>43</v>
      </c>
      <c r="C16" s="6">
        <v>40</v>
      </c>
      <c r="D16" s="6">
        <v>0</v>
      </c>
      <c r="E16" s="6">
        <v>10</v>
      </c>
    </row>
    <row r="17" spans="1:5" ht="30" x14ac:dyDescent="0.25">
      <c r="A17" s="45"/>
      <c r="B17" s="5" t="s">
        <v>34</v>
      </c>
      <c r="C17" s="6">
        <v>30</v>
      </c>
      <c r="D17" s="6">
        <v>0</v>
      </c>
      <c r="E17" s="6">
        <v>20</v>
      </c>
    </row>
    <row r="18" spans="1:5" x14ac:dyDescent="0.25">
      <c r="A18" s="45"/>
      <c r="B18" s="5" t="s">
        <v>35</v>
      </c>
      <c r="C18" s="6">
        <v>0</v>
      </c>
      <c r="D18" s="6">
        <v>0</v>
      </c>
      <c r="E18" s="6">
        <v>10</v>
      </c>
    </row>
    <row r="19" spans="1:5" x14ac:dyDescent="0.25">
      <c r="A19" s="45"/>
      <c r="B19" s="5" t="s">
        <v>36</v>
      </c>
      <c r="C19" s="6">
        <v>20</v>
      </c>
      <c r="D19" s="6">
        <v>0</v>
      </c>
      <c r="E19" s="6">
        <v>35</v>
      </c>
    </row>
    <row r="20" spans="1:5" x14ac:dyDescent="0.25">
      <c r="A20" s="39" t="s">
        <v>42</v>
      </c>
      <c r="B20" s="41"/>
      <c r="C20" s="6">
        <v>130</v>
      </c>
      <c r="D20" s="6">
        <v>0</v>
      </c>
      <c r="E20" s="6">
        <v>95</v>
      </c>
    </row>
    <row r="21" spans="1:5" x14ac:dyDescent="0.25">
      <c r="A21" s="39" t="s">
        <v>17</v>
      </c>
      <c r="B21" s="5" t="s">
        <v>44</v>
      </c>
      <c r="C21" s="6">
        <v>49</v>
      </c>
      <c r="D21" s="6">
        <v>0</v>
      </c>
      <c r="E21" s="6">
        <v>6</v>
      </c>
    </row>
    <row r="22" spans="1:5" x14ac:dyDescent="0.25">
      <c r="A22" s="40"/>
      <c r="B22" s="5" t="s">
        <v>18</v>
      </c>
      <c r="C22" s="6">
        <v>68</v>
      </c>
      <c r="D22" s="6">
        <v>0</v>
      </c>
      <c r="E22" s="6">
        <v>50</v>
      </c>
    </row>
    <row r="23" spans="1:5" x14ac:dyDescent="0.25">
      <c r="A23" s="40"/>
      <c r="B23" s="5" t="s">
        <v>33</v>
      </c>
      <c r="C23" s="6">
        <v>184</v>
      </c>
      <c r="D23" s="6">
        <v>0</v>
      </c>
      <c r="E23" s="6">
        <v>222</v>
      </c>
    </row>
    <row r="24" spans="1:5" x14ac:dyDescent="0.25">
      <c r="A24" s="40"/>
      <c r="B24" s="5" t="s">
        <v>55</v>
      </c>
      <c r="C24" s="6">
        <v>100</v>
      </c>
      <c r="D24" s="6">
        <v>0</v>
      </c>
      <c r="E24" s="6">
        <v>10</v>
      </c>
    </row>
    <row r="25" spans="1:5" x14ac:dyDescent="0.25">
      <c r="A25" s="40"/>
      <c r="B25" s="5" t="s">
        <v>37</v>
      </c>
      <c r="C25" s="6">
        <v>60</v>
      </c>
      <c r="D25" s="6">
        <v>10</v>
      </c>
      <c r="E25" s="6">
        <v>0</v>
      </c>
    </row>
    <row r="26" spans="1:5" x14ac:dyDescent="0.25">
      <c r="A26" s="40"/>
      <c r="B26" s="5" t="s">
        <v>19</v>
      </c>
      <c r="C26" s="6">
        <v>12</v>
      </c>
      <c r="D26" s="6">
        <v>11</v>
      </c>
      <c r="E26" s="6">
        <v>38</v>
      </c>
    </row>
    <row r="27" spans="1:5" ht="30" x14ac:dyDescent="0.25">
      <c r="A27" s="40"/>
      <c r="B27" s="5" t="s">
        <v>20</v>
      </c>
      <c r="C27" s="6">
        <v>22</v>
      </c>
      <c r="D27" s="6">
        <v>0</v>
      </c>
      <c r="E27" s="6">
        <v>23</v>
      </c>
    </row>
    <row r="28" spans="1:5" x14ac:dyDescent="0.25">
      <c r="A28" s="40"/>
      <c r="B28" s="5" t="s">
        <v>38</v>
      </c>
      <c r="C28" s="6">
        <v>23</v>
      </c>
      <c r="D28" s="6">
        <v>0</v>
      </c>
      <c r="E28" s="6">
        <v>140</v>
      </c>
    </row>
    <row r="29" spans="1:5" x14ac:dyDescent="0.25">
      <c r="A29" s="40"/>
      <c r="B29" s="5" t="s">
        <v>21</v>
      </c>
      <c r="C29" s="6">
        <v>10</v>
      </c>
      <c r="D29" s="6">
        <v>8</v>
      </c>
      <c r="E29" s="6">
        <v>10</v>
      </c>
    </row>
    <row r="30" spans="1:5" ht="30" x14ac:dyDescent="0.25">
      <c r="A30" s="40"/>
      <c r="B30" s="5" t="s">
        <v>22</v>
      </c>
      <c r="C30" s="6">
        <v>73</v>
      </c>
      <c r="D30" s="6">
        <v>0</v>
      </c>
      <c r="E30" s="6">
        <v>186</v>
      </c>
    </row>
    <row r="31" spans="1:5" ht="30" x14ac:dyDescent="0.25">
      <c r="A31" s="40"/>
      <c r="B31" s="5" t="s">
        <v>23</v>
      </c>
      <c r="C31" s="6">
        <v>160</v>
      </c>
      <c r="D31" s="6">
        <v>0</v>
      </c>
      <c r="E31" s="6">
        <v>90</v>
      </c>
    </row>
    <row r="32" spans="1:5" x14ac:dyDescent="0.25">
      <c r="A32" s="40"/>
      <c r="B32" s="5" t="s">
        <v>24</v>
      </c>
      <c r="C32" s="6">
        <v>6</v>
      </c>
      <c r="D32" s="6">
        <v>12</v>
      </c>
      <c r="E32" s="6">
        <v>14</v>
      </c>
    </row>
    <row r="33" spans="1:6" x14ac:dyDescent="0.25">
      <c r="A33" s="40"/>
      <c r="B33" s="5" t="s">
        <v>25</v>
      </c>
      <c r="C33" s="6">
        <v>38</v>
      </c>
      <c r="D33" s="6">
        <v>5</v>
      </c>
      <c r="E33" s="6">
        <v>30</v>
      </c>
    </row>
    <row r="34" spans="1:6" x14ac:dyDescent="0.25">
      <c r="A34" s="37" t="s">
        <v>26</v>
      </c>
      <c r="B34" s="38"/>
      <c r="C34" s="19">
        <v>805</v>
      </c>
      <c r="D34" s="19">
        <v>46</v>
      </c>
      <c r="E34" s="19">
        <v>819</v>
      </c>
    </row>
    <row r="35" spans="1:6" ht="45" x14ac:dyDescent="0.25">
      <c r="A35" s="39" t="s">
        <v>27</v>
      </c>
      <c r="B35" s="5" t="s">
        <v>28</v>
      </c>
      <c r="C35" s="6">
        <v>6</v>
      </c>
      <c r="D35" s="6">
        <v>1</v>
      </c>
      <c r="E35" s="6">
        <v>11</v>
      </c>
    </row>
    <row r="36" spans="1:6" ht="30" x14ac:dyDescent="0.25">
      <c r="A36" s="40"/>
      <c r="B36" s="5" t="s">
        <v>29</v>
      </c>
      <c r="C36" s="6">
        <v>18</v>
      </c>
      <c r="D36" s="6">
        <v>10</v>
      </c>
      <c r="E36" s="6">
        <v>23</v>
      </c>
    </row>
    <row r="37" spans="1:6" x14ac:dyDescent="0.25">
      <c r="A37" s="39" t="s">
        <v>30</v>
      </c>
      <c r="B37" s="41"/>
      <c r="C37" s="6">
        <v>24</v>
      </c>
      <c r="D37" s="6">
        <v>11</v>
      </c>
      <c r="E37" s="6">
        <v>34</v>
      </c>
    </row>
    <row r="38" spans="1:6" x14ac:dyDescent="0.25">
      <c r="A38" s="37" t="s">
        <v>31</v>
      </c>
      <c r="B38" s="38"/>
      <c r="C38" s="19">
        <v>1076</v>
      </c>
      <c r="D38" s="19">
        <v>164</v>
      </c>
      <c r="E38" s="19">
        <v>1154</v>
      </c>
      <c r="F38" s="25">
        <f>C38+D38+E38</f>
        <v>2394</v>
      </c>
    </row>
    <row r="39" spans="1:6" x14ac:dyDescent="0.25">
      <c r="A39" s="1"/>
      <c r="B39" s="1"/>
      <c r="C39" s="1"/>
      <c r="D39" s="1"/>
      <c r="E39" s="1"/>
    </row>
    <row r="40" spans="1:6" x14ac:dyDescent="0.25">
      <c r="A40" s="1"/>
      <c r="B40" s="1"/>
      <c r="C40" s="1"/>
      <c r="D40" s="1"/>
      <c r="E40" s="1"/>
    </row>
  </sheetData>
  <mergeCells count="10">
    <mergeCell ref="A34:B34"/>
    <mergeCell ref="A35:A36"/>
    <mergeCell ref="A37:B37"/>
    <mergeCell ref="A38:B38"/>
    <mergeCell ref="A1:E1"/>
    <mergeCell ref="A3:A13"/>
    <mergeCell ref="A14:B14"/>
    <mergeCell ref="A15:A19"/>
    <mergeCell ref="A20:B20"/>
    <mergeCell ref="A21:A33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F40"/>
  <sheetViews>
    <sheetView topLeftCell="A30" zoomScaleNormal="100" zoomScaleSheetLayoutView="80" workbookViewId="0">
      <selection activeCell="F39" sqref="F39"/>
    </sheetView>
  </sheetViews>
  <sheetFormatPr defaultRowHeight="15" x14ac:dyDescent="0.25"/>
  <cols>
    <col min="1" max="1" width="16.85546875" customWidth="1"/>
    <col min="2" max="2" width="31.5703125" customWidth="1"/>
    <col min="3" max="5" width="15.7109375" customWidth="1"/>
  </cols>
  <sheetData>
    <row r="1" spans="1:5" ht="30" customHeight="1" x14ac:dyDescent="0.25">
      <c r="A1" s="42" t="s">
        <v>61</v>
      </c>
      <c r="B1" s="43"/>
      <c r="C1" s="43"/>
      <c r="D1" s="43"/>
      <c r="E1" s="43"/>
    </row>
    <row r="2" spans="1:5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18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40"/>
      <c r="B5" s="5" t="s">
        <v>7</v>
      </c>
      <c r="C5" s="6">
        <v>6</v>
      </c>
      <c r="D5" s="6">
        <v>8</v>
      </c>
      <c r="E5" s="6">
        <v>10</v>
      </c>
    </row>
    <row r="6" spans="1:5" x14ac:dyDescent="0.25">
      <c r="A6" s="40"/>
      <c r="B6" s="5" t="s">
        <v>8</v>
      </c>
      <c r="C6" s="6">
        <v>0</v>
      </c>
      <c r="D6" s="6">
        <v>6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0</v>
      </c>
      <c r="E8" s="6">
        <v>0</v>
      </c>
    </row>
    <row r="9" spans="1:5" ht="30" x14ac:dyDescent="0.25">
      <c r="A9" s="40"/>
      <c r="B9" s="5" t="s">
        <v>11</v>
      </c>
      <c r="C9" s="6">
        <v>42</v>
      </c>
      <c r="D9" s="6">
        <v>8</v>
      </c>
      <c r="E9" s="6">
        <v>30</v>
      </c>
    </row>
    <row r="10" spans="1:5" x14ac:dyDescent="0.25">
      <c r="A10" s="40"/>
      <c r="B10" s="5" t="s">
        <v>12</v>
      </c>
      <c r="C10" s="6">
        <v>9</v>
      </c>
      <c r="D10" s="6">
        <v>0</v>
      </c>
      <c r="E10" s="6">
        <v>60</v>
      </c>
    </row>
    <row r="11" spans="1:5" x14ac:dyDescent="0.25">
      <c r="A11" s="40"/>
      <c r="B11" s="5" t="s">
        <v>13</v>
      </c>
      <c r="C11" s="6">
        <v>0</v>
      </c>
      <c r="D11" s="6">
        <v>0</v>
      </c>
      <c r="E11" s="6">
        <v>0</v>
      </c>
    </row>
    <row r="12" spans="1:5" x14ac:dyDescent="0.25">
      <c r="A12" s="40"/>
      <c r="B12" s="5" t="s">
        <v>14</v>
      </c>
      <c r="C12" s="6">
        <v>60</v>
      </c>
      <c r="D12" s="6">
        <v>15</v>
      </c>
      <c r="E12" s="6">
        <v>96</v>
      </c>
    </row>
    <row r="13" spans="1:5" x14ac:dyDescent="0.25">
      <c r="A13" s="40"/>
      <c r="B13" s="5" t="s">
        <v>15</v>
      </c>
      <c r="C13" s="6">
        <v>30</v>
      </c>
      <c r="D13" s="6">
        <v>17</v>
      </c>
      <c r="E13" s="6">
        <v>0</v>
      </c>
    </row>
    <row r="14" spans="1:5" x14ac:dyDescent="0.25">
      <c r="A14" s="37" t="s">
        <v>16</v>
      </c>
      <c r="B14" s="38"/>
      <c r="C14" s="19">
        <v>147</v>
      </c>
      <c r="D14" s="19">
        <v>87</v>
      </c>
      <c r="E14" s="19">
        <v>206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x14ac:dyDescent="0.25">
      <c r="A16" s="45"/>
      <c r="B16" s="5" t="s">
        <v>43</v>
      </c>
      <c r="C16" s="6">
        <v>40</v>
      </c>
      <c r="D16" s="6">
        <v>0</v>
      </c>
      <c r="E16" s="6">
        <v>10</v>
      </c>
    </row>
    <row r="17" spans="1:5" ht="30" x14ac:dyDescent="0.25">
      <c r="A17" s="45"/>
      <c r="B17" s="5" t="s">
        <v>34</v>
      </c>
      <c r="C17" s="6">
        <v>30</v>
      </c>
      <c r="D17" s="6">
        <v>0</v>
      </c>
      <c r="E17" s="6">
        <v>20</v>
      </c>
    </row>
    <row r="18" spans="1:5" x14ac:dyDescent="0.25">
      <c r="A18" s="45"/>
      <c r="B18" s="5" t="s">
        <v>35</v>
      </c>
      <c r="C18" s="6">
        <v>0</v>
      </c>
      <c r="D18" s="6">
        <v>0</v>
      </c>
      <c r="E18" s="6">
        <v>10</v>
      </c>
    </row>
    <row r="19" spans="1:5" x14ac:dyDescent="0.25">
      <c r="A19" s="45"/>
      <c r="B19" s="5" t="s">
        <v>36</v>
      </c>
      <c r="C19" s="6">
        <v>20</v>
      </c>
      <c r="D19" s="6">
        <v>0</v>
      </c>
      <c r="E19" s="6">
        <v>35</v>
      </c>
    </row>
    <row r="20" spans="1:5" x14ac:dyDescent="0.25">
      <c r="A20" s="39" t="s">
        <v>42</v>
      </c>
      <c r="B20" s="41"/>
      <c r="C20" s="6">
        <v>130</v>
      </c>
      <c r="D20" s="6">
        <v>0</v>
      </c>
      <c r="E20" s="6">
        <v>95</v>
      </c>
    </row>
    <row r="21" spans="1:5" x14ac:dyDescent="0.25">
      <c r="A21" s="39" t="s">
        <v>17</v>
      </c>
      <c r="B21" s="5" t="s">
        <v>44</v>
      </c>
      <c r="C21" s="6">
        <v>49</v>
      </c>
      <c r="D21" s="6">
        <v>0</v>
      </c>
      <c r="E21" s="6">
        <v>6</v>
      </c>
    </row>
    <row r="22" spans="1:5" x14ac:dyDescent="0.25">
      <c r="A22" s="40"/>
      <c r="B22" s="5" t="s">
        <v>18</v>
      </c>
      <c r="C22" s="6">
        <v>68</v>
      </c>
      <c r="D22" s="6">
        <v>0</v>
      </c>
      <c r="E22" s="6">
        <v>50</v>
      </c>
    </row>
    <row r="23" spans="1:5" x14ac:dyDescent="0.25">
      <c r="A23" s="40"/>
      <c r="B23" s="5" t="s">
        <v>33</v>
      </c>
      <c r="C23" s="6">
        <v>184</v>
      </c>
      <c r="D23" s="6">
        <v>0</v>
      </c>
      <c r="E23" s="6">
        <v>222</v>
      </c>
    </row>
    <row r="24" spans="1:5" x14ac:dyDescent="0.25">
      <c r="A24" s="40"/>
      <c r="B24" s="5" t="s">
        <v>55</v>
      </c>
      <c r="C24" s="6">
        <v>100</v>
      </c>
      <c r="D24" s="6">
        <v>0</v>
      </c>
      <c r="E24" s="6">
        <v>10</v>
      </c>
    </row>
    <row r="25" spans="1:5" x14ac:dyDescent="0.25">
      <c r="A25" s="40"/>
      <c r="B25" s="5" t="s">
        <v>37</v>
      </c>
      <c r="C25" s="6">
        <v>60</v>
      </c>
      <c r="D25" s="6">
        <v>10</v>
      </c>
      <c r="E25" s="6">
        <v>0</v>
      </c>
    </row>
    <row r="26" spans="1:5" x14ac:dyDescent="0.25">
      <c r="A26" s="40"/>
      <c r="B26" s="5" t="s">
        <v>19</v>
      </c>
      <c r="C26" s="6">
        <v>22</v>
      </c>
      <c r="D26" s="6">
        <v>11</v>
      </c>
      <c r="E26" s="6">
        <v>38</v>
      </c>
    </row>
    <row r="27" spans="1:5" ht="30" x14ac:dyDescent="0.25">
      <c r="A27" s="40"/>
      <c r="B27" s="5" t="s">
        <v>20</v>
      </c>
      <c r="C27" s="6">
        <v>22</v>
      </c>
      <c r="D27" s="6">
        <v>0</v>
      </c>
      <c r="E27" s="6">
        <v>23</v>
      </c>
    </row>
    <row r="28" spans="1:5" x14ac:dyDescent="0.25">
      <c r="A28" s="40"/>
      <c r="B28" s="5" t="s">
        <v>38</v>
      </c>
      <c r="C28" s="6">
        <v>23</v>
      </c>
      <c r="D28" s="6">
        <v>0</v>
      </c>
      <c r="E28" s="6">
        <v>140</v>
      </c>
    </row>
    <row r="29" spans="1:5" x14ac:dyDescent="0.25">
      <c r="A29" s="40"/>
      <c r="B29" s="5" t="s">
        <v>21</v>
      </c>
      <c r="C29" s="6">
        <v>10</v>
      </c>
      <c r="D29" s="6">
        <v>8</v>
      </c>
      <c r="E29" s="6">
        <v>10</v>
      </c>
    </row>
    <row r="30" spans="1:5" ht="30" x14ac:dyDescent="0.25">
      <c r="A30" s="40"/>
      <c r="B30" s="5" t="s">
        <v>22</v>
      </c>
      <c r="C30" s="6">
        <v>73</v>
      </c>
      <c r="D30" s="6">
        <v>0</v>
      </c>
      <c r="E30" s="6">
        <v>186</v>
      </c>
    </row>
    <row r="31" spans="1:5" ht="30" x14ac:dyDescent="0.25">
      <c r="A31" s="40"/>
      <c r="B31" s="5" t="s">
        <v>23</v>
      </c>
      <c r="C31" s="6">
        <v>160</v>
      </c>
      <c r="D31" s="6">
        <v>0</v>
      </c>
      <c r="E31" s="6">
        <v>90</v>
      </c>
    </row>
    <row r="32" spans="1:5" x14ac:dyDescent="0.25">
      <c r="A32" s="40"/>
      <c r="B32" s="5" t="s">
        <v>24</v>
      </c>
      <c r="C32" s="6">
        <v>6</v>
      </c>
      <c r="D32" s="6">
        <v>12</v>
      </c>
      <c r="E32" s="6">
        <v>14</v>
      </c>
    </row>
    <row r="33" spans="1:6" x14ac:dyDescent="0.25">
      <c r="A33" s="40"/>
      <c r="B33" s="5" t="s">
        <v>25</v>
      </c>
      <c r="C33" s="6">
        <v>38</v>
      </c>
      <c r="D33" s="6">
        <v>5</v>
      </c>
      <c r="E33" s="6">
        <v>30</v>
      </c>
    </row>
    <row r="34" spans="1:6" x14ac:dyDescent="0.25">
      <c r="A34" s="37" t="s">
        <v>26</v>
      </c>
      <c r="B34" s="38"/>
      <c r="C34" s="19">
        <v>815</v>
      </c>
      <c r="D34" s="19">
        <v>46</v>
      </c>
      <c r="E34" s="19">
        <v>819</v>
      </c>
    </row>
    <row r="35" spans="1:6" ht="45" x14ac:dyDescent="0.25">
      <c r="A35" s="39" t="s">
        <v>27</v>
      </c>
      <c r="B35" s="5" t="s">
        <v>28</v>
      </c>
      <c r="C35" s="6">
        <v>6</v>
      </c>
      <c r="D35" s="6">
        <v>1</v>
      </c>
      <c r="E35" s="6">
        <v>11</v>
      </c>
    </row>
    <row r="36" spans="1:6" ht="30" x14ac:dyDescent="0.25">
      <c r="A36" s="40"/>
      <c r="B36" s="5" t="s">
        <v>29</v>
      </c>
      <c r="C36" s="6">
        <v>18</v>
      </c>
      <c r="D36" s="6">
        <v>10</v>
      </c>
      <c r="E36" s="6">
        <v>23</v>
      </c>
    </row>
    <row r="37" spans="1:6" x14ac:dyDescent="0.25">
      <c r="A37" s="39" t="s">
        <v>30</v>
      </c>
      <c r="B37" s="41"/>
      <c r="C37" s="6">
        <v>24</v>
      </c>
      <c r="D37" s="6">
        <v>11</v>
      </c>
      <c r="E37" s="6">
        <v>34</v>
      </c>
    </row>
    <row r="38" spans="1:6" x14ac:dyDescent="0.25">
      <c r="A38" s="37" t="s">
        <v>31</v>
      </c>
      <c r="B38" s="38"/>
      <c r="C38" s="19">
        <v>1116</v>
      </c>
      <c r="D38" s="19">
        <v>144</v>
      </c>
      <c r="E38" s="19">
        <v>1154</v>
      </c>
      <c r="F38" s="25">
        <f>C38+D38+E38</f>
        <v>2414</v>
      </c>
    </row>
    <row r="39" spans="1:6" x14ac:dyDescent="0.25">
      <c r="A39" s="1"/>
      <c r="B39" s="1"/>
      <c r="C39" s="1"/>
      <c r="D39" s="1"/>
      <c r="E39" s="1"/>
    </row>
    <row r="40" spans="1:6" x14ac:dyDescent="0.25">
      <c r="A40" s="1"/>
      <c r="B40" s="1"/>
      <c r="C40" s="1"/>
      <c r="D40" s="1"/>
      <c r="E40" s="1"/>
    </row>
  </sheetData>
  <mergeCells count="10">
    <mergeCell ref="A34:B34"/>
    <mergeCell ref="A35:A36"/>
    <mergeCell ref="A37:B37"/>
    <mergeCell ref="A38:B38"/>
    <mergeCell ref="A1:E1"/>
    <mergeCell ref="A3:A13"/>
    <mergeCell ref="A14:B14"/>
    <mergeCell ref="A15:A19"/>
    <mergeCell ref="A20:B20"/>
    <mergeCell ref="A21:A3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E40"/>
  <sheetViews>
    <sheetView zoomScaleNormal="100" workbookViewId="0">
      <selection activeCell="A14" sqref="A14:B14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3.28515625" customWidth="1"/>
  </cols>
  <sheetData>
    <row r="1" spans="1:5" ht="30" customHeight="1" x14ac:dyDescent="0.25">
      <c r="A1" s="42" t="s">
        <v>62</v>
      </c>
      <c r="B1" s="43"/>
      <c r="C1" s="43"/>
      <c r="D1" s="43"/>
      <c r="E1" s="43"/>
    </row>
    <row r="2" spans="1:5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18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40"/>
      <c r="B5" s="5" t="s">
        <v>7</v>
      </c>
      <c r="C5" s="6">
        <v>6</v>
      </c>
      <c r="D5" s="6">
        <v>8</v>
      </c>
      <c r="E5" s="6">
        <v>10</v>
      </c>
    </row>
    <row r="6" spans="1:5" x14ac:dyDescent="0.25">
      <c r="A6" s="40"/>
      <c r="B6" s="5" t="s">
        <v>8</v>
      </c>
      <c r="C6" s="6">
        <v>0</v>
      </c>
      <c r="D6" s="6">
        <v>12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0</v>
      </c>
      <c r="E8" s="6">
        <v>0</v>
      </c>
    </row>
    <row r="9" spans="1:5" ht="30" x14ac:dyDescent="0.25">
      <c r="A9" s="40"/>
      <c r="B9" s="5" t="s">
        <v>11</v>
      </c>
      <c r="C9" s="6">
        <v>42</v>
      </c>
      <c r="D9" s="6">
        <v>8</v>
      </c>
      <c r="E9" s="6">
        <v>30</v>
      </c>
    </row>
    <row r="10" spans="1:5" x14ac:dyDescent="0.25">
      <c r="A10" s="40"/>
      <c r="B10" s="5" t="s">
        <v>12</v>
      </c>
      <c r="C10" s="6">
        <v>9</v>
      </c>
      <c r="D10" s="6">
        <v>0</v>
      </c>
      <c r="E10" s="6">
        <v>60</v>
      </c>
    </row>
    <row r="11" spans="1:5" x14ac:dyDescent="0.25">
      <c r="A11" s="40"/>
      <c r="B11" s="5" t="s">
        <v>13</v>
      </c>
      <c r="C11" s="6">
        <v>0</v>
      </c>
      <c r="D11" s="6">
        <v>6</v>
      </c>
      <c r="E11" s="6">
        <v>0</v>
      </c>
    </row>
    <row r="12" spans="1:5" x14ac:dyDescent="0.25">
      <c r="A12" s="40"/>
      <c r="B12" s="5" t="s">
        <v>14</v>
      </c>
      <c r="C12" s="6">
        <v>60</v>
      </c>
      <c r="D12" s="6">
        <v>15</v>
      </c>
      <c r="E12" s="6">
        <v>96</v>
      </c>
    </row>
    <row r="13" spans="1:5" x14ac:dyDescent="0.25">
      <c r="A13" s="40"/>
      <c r="B13" s="5" t="s">
        <v>15</v>
      </c>
      <c r="C13" s="6">
        <v>30</v>
      </c>
      <c r="D13" s="6">
        <v>17</v>
      </c>
      <c r="E13" s="6">
        <v>0</v>
      </c>
    </row>
    <row r="14" spans="1:5" x14ac:dyDescent="0.25">
      <c r="A14" s="39" t="s">
        <v>16</v>
      </c>
      <c r="B14" s="41"/>
      <c r="C14" s="6">
        <v>147</v>
      </c>
      <c r="D14" s="6">
        <v>99</v>
      </c>
      <c r="E14" s="6">
        <v>206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x14ac:dyDescent="0.25">
      <c r="A16" s="45"/>
      <c r="B16" s="5" t="s">
        <v>43</v>
      </c>
      <c r="C16" s="6">
        <v>40</v>
      </c>
      <c r="D16" s="6">
        <v>0</v>
      </c>
      <c r="E16" s="6">
        <v>10</v>
      </c>
    </row>
    <row r="17" spans="1:5" ht="30" x14ac:dyDescent="0.25">
      <c r="A17" s="45"/>
      <c r="B17" s="5" t="s">
        <v>34</v>
      </c>
      <c r="C17" s="6">
        <v>30</v>
      </c>
      <c r="D17" s="6">
        <v>0</v>
      </c>
      <c r="E17" s="6">
        <v>20</v>
      </c>
    </row>
    <row r="18" spans="1:5" x14ac:dyDescent="0.25">
      <c r="A18" s="45"/>
      <c r="B18" s="5" t="s">
        <v>35</v>
      </c>
      <c r="C18" s="6">
        <v>0</v>
      </c>
      <c r="D18" s="6">
        <v>0</v>
      </c>
      <c r="E18" s="6">
        <v>10</v>
      </c>
    </row>
    <row r="19" spans="1:5" x14ac:dyDescent="0.25">
      <c r="A19" s="45"/>
      <c r="B19" s="5" t="s">
        <v>36</v>
      </c>
      <c r="C19" s="6">
        <v>20</v>
      </c>
      <c r="D19" s="6">
        <v>0</v>
      </c>
      <c r="E19" s="6">
        <v>35</v>
      </c>
    </row>
    <row r="20" spans="1:5" x14ac:dyDescent="0.25">
      <c r="A20" s="39" t="s">
        <v>42</v>
      </c>
      <c r="B20" s="41"/>
      <c r="C20" s="6">
        <v>130</v>
      </c>
      <c r="D20" s="6">
        <v>0</v>
      </c>
      <c r="E20" s="6">
        <v>95</v>
      </c>
    </row>
    <row r="21" spans="1:5" x14ac:dyDescent="0.25">
      <c r="A21" s="39" t="s">
        <v>17</v>
      </c>
      <c r="B21" s="5" t="s">
        <v>44</v>
      </c>
      <c r="C21" s="6">
        <v>49</v>
      </c>
      <c r="D21" s="6">
        <v>0</v>
      </c>
      <c r="E21" s="6">
        <v>6</v>
      </c>
    </row>
    <row r="22" spans="1:5" x14ac:dyDescent="0.25">
      <c r="A22" s="40"/>
      <c r="B22" s="5" t="s">
        <v>18</v>
      </c>
      <c r="C22" s="6">
        <v>68</v>
      </c>
      <c r="D22" s="6">
        <v>0</v>
      </c>
      <c r="E22" s="6">
        <v>50</v>
      </c>
    </row>
    <row r="23" spans="1:5" x14ac:dyDescent="0.25">
      <c r="A23" s="40"/>
      <c r="B23" s="5" t="s">
        <v>33</v>
      </c>
      <c r="C23" s="6">
        <v>184</v>
      </c>
      <c r="D23" s="6">
        <v>0</v>
      </c>
      <c r="E23" s="6">
        <v>222</v>
      </c>
    </row>
    <row r="24" spans="1:5" x14ac:dyDescent="0.25">
      <c r="A24" s="40"/>
      <c r="B24" s="5" t="s">
        <v>55</v>
      </c>
      <c r="C24" s="6">
        <v>100</v>
      </c>
      <c r="D24" s="6">
        <v>0</v>
      </c>
      <c r="E24" s="6">
        <v>10</v>
      </c>
    </row>
    <row r="25" spans="1:5" x14ac:dyDescent="0.25">
      <c r="A25" s="40"/>
      <c r="B25" s="5" t="s">
        <v>37</v>
      </c>
      <c r="C25" s="6">
        <v>60</v>
      </c>
      <c r="D25" s="6">
        <v>10</v>
      </c>
      <c r="E25" s="6">
        <v>0</v>
      </c>
    </row>
    <row r="26" spans="1:5" x14ac:dyDescent="0.25">
      <c r="A26" s="40"/>
      <c r="B26" s="5" t="s">
        <v>19</v>
      </c>
      <c r="C26" s="6">
        <v>22</v>
      </c>
      <c r="D26" s="6">
        <v>11</v>
      </c>
      <c r="E26" s="6">
        <v>38</v>
      </c>
    </row>
    <row r="27" spans="1:5" ht="30" x14ac:dyDescent="0.25">
      <c r="A27" s="40"/>
      <c r="B27" s="5" t="s">
        <v>20</v>
      </c>
      <c r="C27" s="6">
        <v>22</v>
      </c>
      <c r="D27" s="6">
        <v>0</v>
      </c>
      <c r="E27" s="6">
        <v>23</v>
      </c>
    </row>
    <row r="28" spans="1:5" x14ac:dyDescent="0.25">
      <c r="A28" s="40"/>
      <c r="B28" s="5" t="s">
        <v>38</v>
      </c>
      <c r="C28" s="6">
        <v>23</v>
      </c>
      <c r="D28" s="6">
        <v>0</v>
      </c>
      <c r="E28" s="6">
        <v>140</v>
      </c>
    </row>
    <row r="29" spans="1:5" x14ac:dyDescent="0.25">
      <c r="A29" s="40"/>
      <c r="B29" s="5" t="s">
        <v>21</v>
      </c>
      <c r="C29" s="6">
        <v>10</v>
      </c>
      <c r="D29" s="6">
        <v>8</v>
      </c>
      <c r="E29" s="6">
        <v>10</v>
      </c>
    </row>
    <row r="30" spans="1:5" ht="30" x14ac:dyDescent="0.25">
      <c r="A30" s="40"/>
      <c r="B30" s="5" t="s">
        <v>22</v>
      </c>
      <c r="C30" s="6">
        <v>73</v>
      </c>
      <c r="D30" s="6">
        <v>0</v>
      </c>
      <c r="E30" s="6">
        <v>186</v>
      </c>
    </row>
    <row r="31" spans="1:5" ht="30" x14ac:dyDescent="0.25">
      <c r="A31" s="40"/>
      <c r="B31" s="5" t="s">
        <v>23</v>
      </c>
      <c r="C31" s="6">
        <v>160</v>
      </c>
      <c r="D31" s="6">
        <v>0</v>
      </c>
      <c r="E31" s="6">
        <v>90</v>
      </c>
    </row>
    <row r="32" spans="1:5" x14ac:dyDescent="0.25">
      <c r="A32" s="40"/>
      <c r="B32" s="5" t="s">
        <v>24</v>
      </c>
      <c r="C32" s="6">
        <v>6</v>
      </c>
      <c r="D32" s="6">
        <v>12</v>
      </c>
      <c r="E32" s="6">
        <v>14</v>
      </c>
    </row>
    <row r="33" spans="1:5" x14ac:dyDescent="0.25">
      <c r="A33" s="40"/>
      <c r="B33" s="5" t="s">
        <v>25</v>
      </c>
      <c r="C33" s="6">
        <v>38</v>
      </c>
      <c r="D33" s="6">
        <v>5</v>
      </c>
      <c r="E33" s="6">
        <v>30</v>
      </c>
    </row>
    <row r="34" spans="1:5" x14ac:dyDescent="0.25">
      <c r="A34" s="39" t="s">
        <v>26</v>
      </c>
      <c r="B34" s="41"/>
      <c r="C34" s="6">
        <v>815</v>
      </c>
      <c r="D34" s="6">
        <v>46</v>
      </c>
      <c r="E34" s="6">
        <v>819</v>
      </c>
    </row>
    <row r="35" spans="1:5" ht="45" x14ac:dyDescent="0.25">
      <c r="A35" s="39" t="s">
        <v>27</v>
      </c>
      <c r="B35" s="5" t="s">
        <v>28</v>
      </c>
      <c r="C35" s="6">
        <v>6</v>
      </c>
      <c r="D35" s="6">
        <v>1</v>
      </c>
      <c r="E35" s="6">
        <v>11</v>
      </c>
    </row>
    <row r="36" spans="1:5" ht="30" x14ac:dyDescent="0.25">
      <c r="A36" s="40"/>
      <c r="B36" s="5" t="s">
        <v>29</v>
      </c>
      <c r="C36" s="6">
        <v>20</v>
      </c>
      <c r="D36" s="6">
        <v>10</v>
      </c>
      <c r="E36" s="6">
        <v>20</v>
      </c>
    </row>
    <row r="37" spans="1:5" x14ac:dyDescent="0.25">
      <c r="A37" s="39" t="s">
        <v>30</v>
      </c>
      <c r="B37" s="41"/>
      <c r="C37" s="6">
        <v>26</v>
      </c>
      <c r="D37" s="6">
        <v>11</v>
      </c>
      <c r="E37" s="6">
        <v>31</v>
      </c>
    </row>
    <row r="38" spans="1:5" x14ac:dyDescent="0.25">
      <c r="A38" s="39" t="s">
        <v>31</v>
      </c>
      <c r="B38" s="41"/>
      <c r="C38" s="6">
        <v>1118</v>
      </c>
      <c r="D38" s="6">
        <v>156</v>
      </c>
      <c r="E38" s="6">
        <v>1151</v>
      </c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</sheetData>
  <mergeCells count="10">
    <mergeCell ref="A34:B34"/>
    <mergeCell ref="A35:A36"/>
    <mergeCell ref="A37:B37"/>
    <mergeCell ref="A38:B38"/>
    <mergeCell ref="A1:E1"/>
    <mergeCell ref="A3:A13"/>
    <mergeCell ref="A14:B14"/>
    <mergeCell ref="A15:A19"/>
    <mergeCell ref="A20:B20"/>
    <mergeCell ref="A21:A3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1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4A95C17-DBDC-4073-A319-189F25754F14}">
            <xm:f>NOT(ISERROR(MATCH($B3,'\boletim-covid-hospitais\[BOLETIM_COVID-V4.xlsm]nao_enviou'!#REF!,0)))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B3:E40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E41"/>
  <sheetViews>
    <sheetView workbookViewId="0">
      <selection activeCell="O31" sqref="O31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3.28515625" customWidth="1"/>
  </cols>
  <sheetData>
    <row r="1" spans="1:5" ht="99.95" customHeight="1" x14ac:dyDescent="0.25">
      <c r="A1" s="1"/>
      <c r="B1" s="11"/>
      <c r="C1" s="1"/>
      <c r="D1" s="1"/>
      <c r="E1" s="1"/>
    </row>
    <row r="2" spans="1:5" x14ac:dyDescent="0.25">
      <c r="A2" s="42" t="s">
        <v>63</v>
      </c>
      <c r="B2" s="43"/>
      <c r="C2" s="43"/>
      <c r="D2" s="43"/>
      <c r="E2" s="43"/>
    </row>
    <row r="3" spans="1:5" ht="75" x14ac:dyDescent="0.25">
      <c r="A3" s="3" t="s">
        <v>40</v>
      </c>
      <c r="B3" s="3" t="s">
        <v>0</v>
      </c>
      <c r="C3" s="3" t="s">
        <v>1</v>
      </c>
      <c r="D3" s="3" t="s">
        <v>2</v>
      </c>
      <c r="E3" s="3" t="s">
        <v>3</v>
      </c>
    </row>
    <row r="4" spans="1:5" x14ac:dyDescent="0.25">
      <c r="A4" s="39" t="s">
        <v>4</v>
      </c>
      <c r="B4" s="5" t="s">
        <v>5</v>
      </c>
      <c r="C4" s="6">
        <v>0</v>
      </c>
      <c r="D4" s="6">
        <v>28</v>
      </c>
      <c r="E4" s="6">
        <v>0</v>
      </c>
    </row>
    <row r="5" spans="1:5" x14ac:dyDescent="0.25">
      <c r="A5" s="40"/>
      <c r="B5" s="5" t="s">
        <v>6</v>
      </c>
      <c r="C5" s="6">
        <v>0</v>
      </c>
      <c r="D5" s="6">
        <v>10</v>
      </c>
      <c r="E5" s="6">
        <v>0</v>
      </c>
    </row>
    <row r="6" spans="1:5" x14ac:dyDescent="0.25">
      <c r="A6" s="40"/>
      <c r="B6" s="5" t="s">
        <v>7</v>
      </c>
      <c r="C6" s="6">
        <v>6</v>
      </c>
      <c r="D6" s="6">
        <v>8</v>
      </c>
      <c r="E6" s="6">
        <v>10</v>
      </c>
    </row>
    <row r="7" spans="1:5" x14ac:dyDescent="0.25">
      <c r="A7" s="40"/>
      <c r="B7" s="5" t="s">
        <v>8</v>
      </c>
      <c r="C7" s="6">
        <v>0</v>
      </c>
      <c r="D7" s="6">
        <v>12</v>
      </c>
      <c r="E7" s="6">
        <v>0</v>
      </c>
    </row>
    <row r="8" spans="1:5" x14ac:dyDescent="0.25">
      <c r="A8" s="40"/>
      <c r="B8" s="5" t="s">
        <v>9</v>
      </c>
      <c r="C8" s="6">
        <v>0</v>
      </c>
      <c r="D8" s="6">
        <v>5</v>
      </c>
      <c r="E8" s="6">
        <v>10</v>
      </c>
    </row>
    <row r="9" spans="1:5" ht="30" x14ac:dyDescent="0.25">
      <c r="A9" s="40"/>
      <c r="B9" s="5" t="s">
        <v>10</v>
      </c>
      <c r="C9" s="6">
        <v>0</v>
      </c>
      <c r="D9" s="6">
        <v>20</v>
      </c>
      <c r="E9" s="6">
        <v>0</v>
      </c>
    </row>
    <row r="10" spans="1:5" ht="30" x14ac:dyDescent="0.25">
      <c r="A10" s="40"/>
      <c r="B10" s="5" t="s">
        <v>11</v>
      </c>
      <c r="C10" s="6">
        <v>52</v>
      </c>
      <c r="D10" s="6">
        <v>8</v>
      </c>
      <c r="E10" s="6">
        <v>30</v>
      </c>
    </row>
    <row r="11" spans="1:5" x14ac:dyDescent="0.25">
      <c r="A11" s="40"/>
      <c r="B11" s="5" t="s">
        <v>12</v>
      </c>
      <c r="C11" s="6">
        <v>9</v>
      </c>
      <c r="D11" s="6">
        <v>0</v>
      </c>
      <c r="E11" s="6">
        <v>60</v>
      </c>
    </row>
    <row r="12" spans="1:5" x14ac:dyDescent="0.25">
      <c r="A12" s="40"/>
      <c r="B12" s="5" t="s">
        <v>13</v>
      </c>
      <c r="C12" s="6">
        <v>0</v>
      </c>
      <c r="D12" s="6">
        <v>6</v>
      </c>
      <c r="E12" s="6">
        <v>0</v>
      </c>
    </row>
    <row r="13" spans="1:5" x14ac:dyDescent="0.25">
      <c r="A13" s="40"/>
      <c r="B13" s="5" t="s">
        <v>14</v>
      </c>
      <c r="C13" s="6">
        <v>60</v>
      </c>
      <c r="D13" s="6">
        <v>15</v>
      </c>
      <c r="E13" s="6">
        <v>96</v>
      </c>
    </row>
    <row r="14" spans="1:5" x14ac:dyDescent="0.25">
      <c r="A14" s="40"/>
      <c r="B14" s="5" t="s">
        <v>15</v>
      </c>
      <c r="C14" s="6">
        <v>30</v>
      </c>
      <c r="D14" s="6">
        <v>17</v>
      </c>
      <c r="E14" s="6">
        <v>0</v>
      </c>
    </row>
    <row r="15" spans="1:5" x14ac:dyDescent="0.25">
      <c r="A15" s="39" t="s">
        <v>16</v>
      </c>
      <c r="B15" s="41"/>
      <c r="C15" s="6">
        <v>157</v>
      </c>
      <c r="D15" s="6">
        <v>129</v>
      </c>
      <c r="E15" s="6">
        <v>206</v>
      </c>
    </row>
    <row r="16" spans="1:5" x14ac:dyDescent="0.25">
      <c r="A16" s="44" t="s">
        <v>41</v>
      </c>
      <c r="B16" s="5" t="s">
        <v>32</v>
      </c>
      <c r="C16" s="6">
        <v>40</v>
      </c>
      <c r="D16" s="6">
        <v>0</v>
      </c>
      <c r="E16" s="6">
        <v>20</v>
      </c>
    </row>
    <row r="17" spans="1:5" x14ac:dyDescent="0.25">
      <c r="A17" s="45"/>
      <c r="B17" s="5" t="s">
        <v>43</v>
      </c>
      <c r="C17" s="6">
        <v>40</v>
      </c>
      <c r="D17" s="6">
        <v>0</v>
      </c>
      <c r="E17" s="6">
        <v>10</v>
      </c>
    </row>
    <row r="18" spans="1:5" ht="30" x14ac:dyDescent="0.25">
      <c r="A18" s="45"/>
      <c r="B18" s="5" t="s">
        <v>34</v>
      </c>
      <c r="C18" s="6">
        <v>30</v>
      </c>
      <c r="D18" s="6">
        <v>0</v>
      </c>
      <c r="E18" s="6">
        <v>20</v>
      </c>
    </row>
    <row r="19" spans="1:5" x14ac:dyDescent="0.25">
      <c r="A19" s="45"/>
      <c r="B19" s="5" t="s">
        <v>35</v>
      </c>
      <c r="C19" s="6">
        <v>0</v>
      </c>
      <c r="D19" s="6">
        <v>0</v>
      </c>
      <c r="E19" s="6">
        <v>10</v>
      </c>
    </row>
    <row r="20" spans="1:5" x14ac:dyDescent="0.25">
      <c r="A20" s="45"/>
      <c r="B20" s="5" t="s">
        <v>36</v>
      </c>
      <c r="C20" s="6">
        <v>20</v>
      </c>
      <c r="D20" s="6">
        <v>0</v>
      </c>
      <c r="E20" s="6">
        <v>35</v>
      </c>
    </row>
    <row r="21" spans="1:5" x14ac:dyDescent="0.25">
      <c r="A21" s="39" t="s">
        <v>42</v>
      </c>
      <c r="B21" s="41"/>
      <c r="C21" s="6">
        <v>130</v>
      </c>
      <c r="D21" s="6">
        <v>0</v>
      </c>
      <c r="E21" s="6">
        <v>95</v>
      </c>
    </row>
    <row r="22" spans="1:5" x14ac:dyDescent="0.25">
      <c r="A22" s="39" t="s">
        <v>17</v>
      </c>
      <c r="B22" s="5" t="s">
        <v>44</v>
      </c>
      <c r="C22" s="6">
        <v>49</v>
      </c>
      <c r="D22" s="6">
        <v>0</v>
      </c>
      <c r="E22" s="6">
        <v>6</v>
      </c>
    </row>
    <row r="23" spans="1:5" x14ac:dyDescent="0.25">
      <c r="A23" s="40"/>
      <c r="B23" s="5" t="s">
        <v>18</v>
      </c>
      <c r="C23" s="6">
        <v>68</v>
      </c>
      <c r="D23" s="6">
        <v>0</v>
      </c>
      <c r="E23" s="6">
        <v>50</v>
      </c>
    </row>
    <row r="24" spans="1:5" x14ac:dyDescent="0.25">
      <c r="A24" s="40"/>
      <c r="B24" s="5" t="s">
        <v>33</v>
      </c>
      <c r="C24" s="6">
        <v>184</v>
      </c>
      <c r="D24" s="6">
        <v>0</v>
      </c>
      <c r="E24" s="6">
        <v>222</v>
      </c>
    </row>
    <row r="25" spans="1:5" x14ac:dyDescent="0.25">
      <c r="A25" s="40"/>
      <c r="B25" s="5" t="s">
        <v>55</v>
      </c>
      <c r="C25" s="6">
        <v>100</v>
      </c>
      <c r="D25" s="6">
        <v>0</v>
      </c>
      <c r="E25" s="6">
        <v>10</v>
      </c>
    </row>
    <row r="26" spans="1:5" x14ac:dyDescent="0.25">
      <c r="A26" s="40"/>
      <c r="B26" s="5" t="s">
        <v>37</v>
      </c>
      <c r="C26" s="6">
        <v>60</v>
      </c>
      <c r="D26" s="6">
        <v>10</v>
      </c>
      <c r="E26" s="6">
        <v>0</v>
      </c>
    </row>
    <row r="27" spans="1:5" x14ac:dyDescent="0.25">
      <c r="A27" s="40"/>
      <c r="B27" s="5" t="s">
        <v>19</v>
      </c>
      <c r="C27" s="6">
        <v>22</v>
      </c>
      <c r="D27" s="6">
        <v>11</v>
      </c>
      <c r="E27" s="6">
        <v>38</v>
      </c>
    </row>
    <row r="28" spans="1:5" ht="30" x14ac:dyDescent="0.25">
      <c r="A28" s="40"/>
      <c r="B28" s="5" t="s">
        <v>20</v>
      </c>
      <c r="C28" s="6">
        <v>22</v>
      </c>
      <c r="D28" s="6">
        <v>0</v>
      </c>
      <c r="E28" s="6">
        <v>23</v>
      </c>
    </row>
    <row r="29" spans="1:5" x14ac:dyDescent="0.25">
      <c r="A29" s="40"/>
      <c r="B29" s="5" t="s">
        <v>38</v>
      </c>
      <c r="C29" s="6">
        <v>23</v>
      </c>
      <c r="D29" s="6">
        <v>0</v>
      </c>
      <c r="E29" s="6">
        <v>140</v>
      </c>
    </row>
    <row r="30" spans="1:5" x14ac:dyDescent="0.25">
      <c r="A30" s="40"/>
      <c r="B30" s="5" t="s">
        <v>21</v>
      </c>
      <c r="C30" s="6">
        <v>10</v>
      </c>
      <c r="D30" s="6">
        <v>8</v>
      </c>
      <c r="E30" s="6">
        <v>10</v>
      </c>
    </row>
    <row r="31" spans="1:5" ht="30" x14ac:dyDescent="0.25">
      <c r="A31" s="40"/>
      <c r="B31" s="5" t="s">
        <v>22</v>
      </c>
      <c r="C31" s="6">
        <v>73</v>
      </c>
      <c r="D31" s="6">
        <v>0</v>
      </c>
      <c r="E31" s="6">
        <v>186</v>
      </c>
    </row>
    <row r="32" spans="1:5" ht="30" x14ac:dyDescent="0.25">
      <c r="A32" s="40"/>
      <c r="B32" s="5" t="s">
        <v>23</v>
      </c>
      <c r="C32" s="6">
        <v>160</v>
      </c>
      <c r="D32" s="6">
        <v>0</v>
      </c>
      <c r="E32" s="6">
        <v>90</v>
      </c>
    </row>
    <row r="33" spans="1:5" x14ac:dyDescent="0.25">
      <c r="A33" s="40"/>
      <c r="B33" s="5" t="s">
        <v>24</v>
      </c>
      <c r="C33" s="6">
        <v>6</v>
      </c>
      <c r="D33" s="6">
        <v>12</v>
      </c>
      <c r="E33" s="6">
        <v>14</v>
      </c>
    </row>
    <row r="34" spans="1:5" x14ac:dyDescent="0.25">
      <c r="A34" s="40"/>
      <c r="B34" s="5" t="s">
        <v>25</v>
      </c>
      <c r="C34" s="6">
        <v>38</v>
      </c>
      <c r="D34" s="6">
        <v>5</v>
      </c>
      <c r="E34" s="6">
        <v>30</v>
      </c>
    </row>
    <row r="35" spans="1:5" x14ac:dyDescent="0.25">
      <c r="A35" s="39" t="s">
        <v>26</v>
      </c>
      <c r="B35" s="41"/>
      <c r="C35" s="6">
        <v>815</v>
      </c>
      <c r="D35" s="6">
        <v>46</v>
      </c>
      <c r="E35" s="6">
        <v>819</v>
      </c>
    </row>
    <row r="36" spans="1:5" ht="45" x14ac:dyDescent="0.25">
      <c r="A36" s="39" t="s">
        <v>27</v>
      </c>
      <c r="B36" s="5" t="s">
        <v>28</v>
      </c>
      <c r="C36" s="6">
        <v>6</v>
      </c>
      <c r="D36" s="6">
        <v>1</v>
      </c>
      <c r="E36" s="6">
        <v>11</v>
      </c>
    </row>
    <row r="37" spans="1:5" ht="30" x14ac:dyDescent="0.25">
      <c r="A37" s="40"/>
      <c r="B37" s="5" t="s">
        <v>29</v>
      </c>
      <c r="C37" s="6">
        <v>20</v>
      </c>
      <c r="D37" s="6">
        <v>10</v>
      </c>
      <c r="E37" s="6">
        <v>20</v>
      </c>
    </row>
    <row r="38" spans="1:5" x14ac:dyDescent="0.25">
      <c r="A38" s="39" t="s">
        <v>30</v>
      </c>
      <c r="B38" s="41"/>
      <c r="C38" s="6">
        <v>26</v>
      </c>
      <c r="D38" s="6">
        <v>11</v>
      </c>
      <c r="E38" s="6">
        <v>31</v>
      </c>
    </row>
    <row r="39" spans="1:5" x14ac:dyDescent="0.25">
      <c r="A39" s="39" t="s">
        <v>31</v>
      </c>
      <c r="B39" s="41"/>
      <c r="C39" s="6">
        <v>1128</v>
      </c>
      <c r="D39" s="6">
        <v>186</v>
      </c>
      <c r="E39" s="6">
        <v>1151</v>
      </c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</sheetData>
  <mergeCells count="10">
    <mergeCell ref="A35:B35"/>
    <mergeCell ref="A36:A37"/>
    <mergeCell ref="A38:B38"/>
    <mergeCell ref="A39:B39"/>
    <mergeCell ref="A2:E2"/>
    <mergeCell ref="A4:A14"/>
    <mergeCell ref="A15:B15"/>
    <mergeCell ref="A16:A20"/>
    <mergeCell ref="A21:B21"/>
    <mergeCell ref="A22:A34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EA778D4-DA07-44A3-8844-E39F8F82ADF0}">
            <xm:f>NOT(ISERROR(MATCH($B4,'\boletim-covid-hospitais\[BOLETIM_COVID-V4.xlsm]nao_enviou'!#REF!,0)))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B4:E41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F37"/>
  <sheetViews>
    <sheetView topLeftCell="A22" workbookViewId="0">
      <selection activeCell="F36" sqref="F36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3.28515625" customWidth="1"/>
    <col min="6" max="6" width="13.5703125" customWidth="1"/>
  </cols>
  <sheetData>
    <row r="1" spans="1:5" ht="30" customHeight="1" x14ac:dyDescent="0.25">
      <c r="A1" s="42" t="s">
        <v>46</v>
      </c>
      <c r="B1" s="43"/>
      <c r="C1" s="43"/>
      <c r="D1" s="43"/>
      <c r="E1" s="43"/>
    </row>
    <row r="2" spans="1:5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18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40"/>
      <c r="B5" s="5" t="s">
        <v>7</v>
      </c>
      <c r="C5" s="6">
        <v>0</v>
      </c>
      <c r="D5" s="6">
        <v>26</v>
      </c>
      <c r="E5" s="6">
        <v>0</v>
      </c>
    </row>
    <row r="6" spans="1:5" x14ac:dyDescent="0.25">
      <c r="A6" s="40"/>
      <c r="B6" s="5" t="s">
        <v>8</v>
      </c>
      <c r="C6" s="6">
        <v>0</v>
      </c>
      <c r="D6" s="6">
        <v>6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0</v>
      </c>
      <c r="E8" s="6">
        <v>0</v>
      </c>
    </row>
    <row r="9" spans="1:5" ht="30" x14ac:dyDescent="0.25">
      <c r="A9" s="40"/>
      <c r="B9" s="5" t="s">
        <v>11</v>
      </c>
      <c r="C9" s="6">
        <v>22</v>
      </c>
      <c r="D9" s="6">
        <v>8</v>
      </c>
      <c r="E9" s="6">
        <v>40</v>
      </c>
    </row>
    <row r="10" spans="1:5" x14ac:dyDescent="0.25">
      <c r="A10" s="40"/>
      <c r="B10" s="5" t="s">
        <v>12</v>
      </c>
      <c r="C10" s="6">
        <v>6</v>
      </c>
      <c r="D10" s="6">
        <v>0</v>
      </c>
      <c r="E10" s="6">
        <v>70</v>
      </c>
    </row>
    <row r="11" spans="1:5" x14ac:dyDescent="0.25">
      <c r="A11" s="40"/>
      <c r="B11" s="5" t="s">
        <v>13</v>
      </c>
      <c r="C11" s="6">
        <v>0</v>
      </c>
      <c r="D11" s="6">
        <v>0</v>
      </c>
      <c r="E11" s="6">
        <v>0</v>
      </c>
    </row>
    <row r="12" spans="1:5" x14ac:dyDescent="0.25">
      <c r="A12" s="40"/>
      <c r="B12" s="5" t="s">
        <v>14</v>
      </c>
      <c r="C12" s="6">
        <v>40</v>
      </c>
      <c r="D12" s="6">
        <v>15</v>
      </c>
      <c r="E12" s="6">
        <v>70</v>
      </c>
    </row>
    <row r="13" spans="1:5" x14ac:dyDescent="0.25">
      <c r="A13" s="40"/>
      <c r="B13" s="5" t="s">
        <v>15</v>
      </c>
      <c r="C13" s="6">
        <v>0</v>
      </c>
      <c r="D13" s="6">
        <v>4</v>
      </c>
      <c r="E13" s="6">
        <v>0</v>
      </c>
    </row>
    <row r="14" spans="1:5" x14ac:dyDescent="0.25">
      <c r="A14" s="37" t="s">
        <v>16</v>
      </c>
      <c r="B14" s="38"/>
      <c r="C14" s="19">
        <v>68</v>
      </c>
      <c r="D14" s="19">
        <v>92</v>
      </c>
      <c r="E14" s="19">
        <v>190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ht="30" x14ac:dyDescent="0.25">
      <c r="A16" s="45"/>
      <c r="B16" s="5" t="s">
        <v>34</v>
      </c>
      <c r="C16" s="6">
        <v>30</v>
      </c>
      <c r="D16" s="6">
        <v>0</v>
      </c>
      <c r="E16" s="6">
        <v>20</v>
      </c>
    </row>
    <row r="17" spans="1:5" x14ac:dyDescent="0.25">
      <c r="A17" s="45"/>
      <c r="B17" s="5" t="s">
        <v>36</v>
      </c>
      <c r="C17" s="6">
        <v>20</v>
      </c>
      <c r="D17" s="6">
        <v>0</v>
      </c>
      <c r="E17" s="6">
        <v>35</v>
      </c>
    </row>
    <row r="18" spans="1:5" x14ac:dyDescent="0.25">
      <c r="A18" s="39" t="s">
        <v>42</v>
      </c>
      <c r="B18" s="41"/>
      <c r="C18" s="6">
        <v>90</v>
      </c>
      <c r="D18" s="6">
        <v>0</v>
      </c>
      <c r="E18" s="6">
        <v>75</v>
      </c>
    </row>
    <row r="19" spans="1:5" x14ac:dyDescent="0.25">
      <c r="A19" s="39" t="s">
        <v>17</v>
      </c>
      <c r="B19" s="5" t="s">
        <v>44</v>
      </c>
      <c r="C19" s="6">
        <v>49</v>
      </c>
      <c r="D19" s="6">
        <v>0</v>
      </c>
      <c r="E19" s="6">
        <v>6</v>
      </c>
    </row>
    <row r="20" spans="1:5" x14ac:dyDescent="0.25">
      <c r="A20" s="40"/>
      <c r="B20" s="5" t="s">
        <v>18</v>
      </c>
      <c r="C20" s="6">
        <v>68</v>
      </c>
      <c r="D20" s="6">
        <v>0</v>
      </c>
      <c r="E20" s="6">
        <v>50</v>
      </c>
    </row>
    <row r="21" spans="1:5" x14ac:dyDescent="0.25">
      <c r="A21" s="40"/>
      <c r="B21" s="5" t="s">
        <v>33</v>
      </c>
      <c r="C21" s="6">
        <v>218</v>
      </c>
      <c r="D21" s="6">
        <v>0</v>
      </c>
      <c r="E21" s="6">
        <v>188</v>
      </c>
    </row>
    <row r="22" spans="1:5" x14ac:dyDescent="0.25">
      <c r="A22" s="40"/>
      <c r="B22" s="5" t="s">
        <v>37</v>
      </c>
      <c r="C22" s="6">
        <v>55</v>
      </c>
      <c r="D22" s="6">
        <v>10</v>
      </c>
      <c r="E22" s="6">
        <v>0</v>
      </c>
    </row>
    <row r="23" spans="1:5" x14ac:dyDescent="0.25">
      <c r="A23" s="40"/>
      <c r="B23" s="5" t="s">
        <v>19</v>
      </c>
      <c r="C23" s="6">
        <v>10</v>
      </c>
      <c r="D23" s="6">
        <v>11</v>
      </c>
      <c r="E23" s="6">
        <v>34</v>
      </c>
    </row>
    <row r="24" spans="1:5" ht="30" x14ac:dyDescent="0.25">
      <c r="A24" s="40"/>
      <c r="B24" s="5" t="s">
        <v>20</v>
      </c>
      <c r="C24" s="6">
        <v>27</v>
      </c>
      <c r="D24" s="6">
        <v>0</v>
      </c>
      <c r="E24" s="6">
        <v>13</v>
      </c>
    </row>
    <row r="25" spans="1:5" x14ac:dyDescent="0.25">
      <c r="A25" s="40"/>
      <c r="B25" s="5" t="s">
        <v>38</v>
      </c>
      <c r="C25" s="6">
        <v>23</v>
      </c>
      <c r="D25" s="6">
        <v>0</v>
      </c>
      <c r="E25" s="6">
        <v>140</v>
      </c>
    </row>
    <row r="26" spans="1:5" x14ac:dyDescent="0.25">
      <c r="A26" s="40"/>
      <c r="B26" s="5" t="s">
        <v>21</v>
      </c>
      <c r="C26" s="6">
        <v>10</v>
      </c>
      <c r="D26" s="6">
        <v>8</v>
      </c>
      <c r="E26" s="6">
        <v>10</v>
      </c>
    </row>
    <row r="27" spans="1:5" ht="30" x14ac:dyDescent="0.25">
      <c r="A27" s="40"/>
      <c r="B27" s="5" t="s">
        <v>22</v>
      </c>
      <c r="C27" s="6">
        <v>82</v>
      </c>
      <c r="D27" s="6">
        <v>0</v>
      </c>
      <c r="E27" s="6">
        <v>206</v>
      </c>
    </row>
    <row r="28" spans="1:5" ht="30" x14ac:dyDescent="0.25">
      <c r="A28" s="40"/>
      <c r="B28" s="5" t="s">
        <v>23</v>
      </c>
      <c r="C28" s="6">
        <v>0</v>
      </c>
      <c r="D28" s="6">
        <v>0</v>
      </c>
      <c r="E28" s="6">
        <v>0</v>
      </c>
    </row>
    <row r="29" spans="1:5" x14ac:dyDescent="0.25">
      <c r="A29" s="40"/>
      <c r="B29" s="5" t="s">
        <v>24</v>
      </c>
      <c r="C29" s="6">
        <v>0</v>
      </c>
      <c r="D29" s="6">
        <v>12</v>
      </c>
      <c r="E29" s="6">
        <v>10</v>
      </c>
    </row>
    <row r="30" spans="1:5" x14ac:dyDescent="0.25">
      <c r="A30" s="40"/>
      <c r="B30" s="5" t="s">
        <v>25</v>
      </c>
      <c r="C30" s="6">
        <v>0</v>
      </c>
      <c r="D30" s="6">
        <v>5</v>
      </c>
      <c r="E30" s="6">
        <v>10</v>
      </c>
    </row>
    <row r="31" spans="1:5" x14ac:dyDescent="0.25">
      <c r="A31" s="37" t="s">
        <v>26</v>
      </c>
      <c r="B31" s="38"/>
      <c r="C31" s="19">
        <v>542</v>
      </c>
      <c r="D31" s="19">
        <v>46</v>
      </c>
      <c r="E31" s="19">
        <v>667</v>
      </c>
    </row>
    <row r="32" spans="1:5" ht="45" x14ac:dyDescent="0.25">
      <c r="A32" s="39" t="s">
        <v>27</v>
      </c>
      <c r="B32" s="5" t="s">
        <v>28</v>
      </c>
      <c r="C32" s="6">
        <v>6</v>
      </c>
      <c r="D32" s="6">
        <v>1</v>
      </c>
      <c r="E32" s="6">
        <v>11</v>
      </c>
    </row>
    <row r="33" spans="1:6" ht="30" x14ac:dyDescent="0.25">
      <c r="A33" s="40"/>
      <c r="B33" s="5" t="s">
        <v>29</v>
      </c>
      <c r="C33" s="6">
        <v>18</v>
      </c>
      <c r="D33" s="6">
        <v>10</v>
      </c>
      <c r="E33" s="6">
        <v>23</v>
      </c>
    </row>
    <row r="34" spans="1:6" x14ac:dyDescent="0.25">
      <c r="A34" s="39" t="s">
        <v>30</v>
      </c>
      <c r="B34" s="41"/>
      <c r="C34" s="6">
        <v>24</v>
      </c>
      <c r="D34" s="6">
        <v>11</v>
      </c>
      <c r="E34" s="6">
        <v>34</v>
      </c>
    </row>
    <row r="35" spans="1:6" x14ac:dyDescent="0.25">
      <c r="A35" s="37" t="s">
        <v>31</v>
      </c>
      <c r="B35" s="38"/>
      <c r="C35" s="19">
        <v>724</v>
      </c>
      <c r="D35" s="19">
        <v>149</v>
      </c>
      <c r="E35" s="19">
        <v>966</v>
      </c>
      <c r="F35" s="25">
        <f>E35+D35+C35</f>
        <v>1839</v>
      </c>
    </row>
    <row r="36" spans="1:6" x14ac:dyDescent="0.25">
      <c r="A36" s="1"/>
      <c r="B36" s="1"/>
      <c r="C36" s="1"/>
      <c r="D36" s="1"/>
      <c r="E36" s="1"/>
    </row>
    <row r="37" spans="1:6" x14ac:dyDescent="0.25">
      <c r="A37" s="1"/>
      <c r="B37" s="1"/>
      <c r="C37" s="1"/>
      <c r="D37" s="1"/>
      <c r="E37" s="1"/>
    </row>
  </sheetData>
  <mergeCells count="10">
    <mergeCell ref="A31:B31"/>
    <mergeCell ref="A32:A33"/>
    <mergeCell ref="A34:B34"/>
    <mergeCell ref="A35:B35"/>
    <mergeCell ref="A1:E1"/>
    <mergeCell ref="A3:A13"/>
    <mergeCell ref="A14:B14"/>
    <mergeCell ref="A15:A17"/>
    <mergeCell ref="A18:B18"/>
    <mergeCell ref="A19:A30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7836DDB-0DC7-499C-A8D6-0A6E1A90A2B2}">
            <xm:f>NOT(ISERROR(MATCH($B3,'\dump_covid\[BOLETIM_COVID-V4.xlsm]nao_enviou'!#REF!,0)))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B3:E37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F40"/>
  <sheetViews>
    <sheetView topLeftCell="A22" workbookViewId="0">
      <selection activeCell="B20" sqref="B20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3.28515625" customWidth="1"/>
    <col min="6" max="6" width="12.42578125" customWidth="1"/>
  </cols>
  <sheetData>
    <row r="1" spans="1:5" ht="30" customHeight="1" x14ac:dyDescent="0.25">
      <c r="A1" s="42" t="s">
        <v>63</v>
      </c>
      <c r="B1" s="43"/>
      <c r="C1" s="43"/>
      <c r="D1" s="43"/>
      <c r="E1" s="43"/>
    </row>
    <row r="2" spans="1:5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28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40"/>
      <c r="B5" s="5" t="s">
        <v>7</v>
      </c>
      <c r="C5" s="6">
        <v>10</v>
      </c>
      <c r="D5" s="6">
        <v>18</v>
      </c>
      <c r="E5" s="6">
        <v>17</v>
      </c>
    </row>
    <row r="6" spans="1:5" x14ac:dyDescent="0.25">
      <c r="A6" s="40"/>
      <c r="B6" s="5" t="s">
        <v>8</v>
      </c>
      <c r="C6" s="6">
        <v>0</v>
      </c>
      <c r="D6" s="6">
        <v>12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20</v>
      </c>
      <c r="E8" s="6">
        <v>0</v>
      </c>
    </row>
    <row r="9" spans="1:5" ht="30" x14ac:dyDescent="0.25">
      <c r="A9" s="40"/>
      <c r="B9" s="5" t="s">
        <v>11</v>
      </c>
      <c r="C9" s="6">
        <v>52</v>
      </c>
      <c r="D9" s="6">
        <v>20</v>
      </c>
      <c r="E9" s="6">
        <v>30</v>
      </c>
    </row>
    <row r="10" spans="1:5" x14ac:dyDescent="0.25">
      <c r="A10" s="40"/>
      <c r="B10" s="5" t="s">
        <v>12</v>
      </c>
      <c r="C10" s="6">
        <v>9</v>
      </c>
      <c r="D10" s="6">
        <v>0</v>
      </c>
      <c r="E10" s="6">
        <v>60</v>
      </c>
    </row>
    <row r="11" spans="1:5" x14ac:dyDescent="0.25">
      <c r="A11" s="40"/>
      <c r="B11" s="5" t="s">
        <v>13</v>
      </c>
      <c r="C11" s="6">
        <v>3</v>
      </c>
      <c r="D11" s="6">
        <v>6</v>
      </c>
      <c r="E11" s="6">
        <v>8</v>
      </c>
    </row>
    <row r="12" spans="1:5" x14ac:dyDescent="0.25">
      <c r="A12" s="40"/>
      <c r="B12" s="5" t="s">
        <v>14</v>
      </c>
      <c r="C12" s="6">
        <v>65</v>
      </c>
      <c r="D12" s="6">
        <v>15</v>
      </c>
      <c r="E12" s="6">
        <v>96</v>
      </c>
    </row>
    <row r="13" spans="1:5" x14ac:dyDescent="0.25">
      <c r="A13" s="40"/>
      <c r="B13" s="5" t="s">
        <v>15</v>
      </c>
      <c r="C13" s="6">
        <v>30</v>
      </c>
      <c r="D13" s="6">
        <v>17</v>
      </c>
      <c r="E13" s="6">
        <v>0</v>
      </c>
    </row>
    <row r="14" spans="1:5" x14ac:dyDescent="0.25">
      <c r="A14" s="37" t="s">
        <v>16</v>
      </c>
      <c r="B14" s="38"/>
      <c r="C14" s="19">
        <v>169</v>
      </c>
      <c r="D14" s="19">
        <v>151</v>
      </c>
      <c r="E14" s="19">
        <v>221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x14ac:dyDescent="0.25">
      <c r="A16" s="45"/>
      <c r="B16" s="5" t="s">
        <v>43</v>
      </c>
      <c r="C16" s="6">
        <v>40</v>
      </c>
      <c r="D16" s="6">
        <v>0</v>
      </c>
      <c r="E16" s="6">
        <v>10</v>
      </c>
    </row>
    <row r="17" spans="1:5" ht="30" x14ac:dyDescent="0.25">
      <c r="A17" s="45"/>
      <c r="B17" s="5" t="s">
        <v>34</v>
      </c>
      <c r="C17" s="6">
        <v>30</v>
      </c>
      <c r="D17" s="6">
        <v>0</v>
      </c>
      <c r="E17" s="6">
        <v>20</v>
      </c>
    </row>
    <row r="18" spans="1:5" x14ac:dyDescent="0.25">
      <c r="A18" s="45"/>
      <c r="B18" s="5" t="s">
        <v>35</v>
      </c>
      <c r="C18" s="6">
        <v>0</v>
      </c>
      <c r="D18" s="6">
        <v>0</v>
      </c>
      <c r="E18" s="6">
        <v>10</v>
      </c>
    </row>
    <row r="19" spans="1:5" x14ac:dyDescent="0.25">
      <c r="A19" s="45"/>
      <c r="B19" s="5" t="s">
        <v>36</v>
      </c>
      <c r="C19" s="6">
        <v>20</v>
      </c>
      <c r="D19" s="6">
        <v>0</v>
      </c>
      <c r="E19" s="6">
        <v>35</v>
      </c>
    </row>
    <row r="20" spans="1:5" x14ac:dyDescent="0.25">
      <c r="A20" s="39" t="s">
        <v>42</v>
      </c>
      <c r="B20" s="41"/>
      <c r="C20" s="6">
        <v>130</v>
      </c>
      <c r="D20" s="6">
        <v>0</v>
      </c>
      <c r="E20" s="6">
        <v>95</v>
      </c>
    </row>
    <row r="21" spans="1:5" x14ac:dyDescent="0.25">
      <c r="A21" s="39" t="s">
        <v>17</v>
      </c>
      <c r="B21" s="5" t="s">
        <v>44</v>
      </c>
      <c r="C21" s="6">
        <v>49</v>
      </c>
      <c r="D21" s="6">
        <v>0</v>
      </c>
      <c r="E21" s="6">
        <v>6</v>
      </c>
    </row>
    <row r="22" spans="1:5" x14ac:dyDescent="0.25">
      <c r="A22" s="40"/>
      <c r="B22" s="5" t="s">
        <v>18</v>
      </c>
      <c r="C22" s="6">
        <v>68</v>
      </c>
      <c r="D22" s="6">
        <v>0</v>
      </c>
      <c r="E22" s="6">
        <v>50</v>
      </c>
    </row>
    <row r="23" spans="1:5" x14ac:dyDescent="0.25">
      <c r="A23" s="40"/>
      <c r="B23" s="5" t="s">
        <v>33</v>
      </c>
      <c r="C23" s="6">
        <v>184</v>
      </c>
      <c r="D23" s="6">
        <v>0</v>
      </c>
      <c r="E23" s="6">
        <v>222</v>
      </c>
    </row>
    <row r="24" spans="1:5" x14ac:dyDescent="0.25">
      <c r="A24" s="40"/>
      <c r="B24" s="5" t="s">
        <v>55</v>
      </c>
      <c r="C24" s="6">
        <v>100</v>
      </c>
      <c r="D24" s="6">
        <v>0</v>
      </c>
      <c r="E24" s="6">
        <v>10</v>
      </c>
    </row>
    <row r="25" spans="1:5" x14ac:dyDescent="0.25">
      <c r="A25" s="40"/>
      <c r="B25" s="5" t="s">
        <v>37</v>
      </c>
      <c r="C25" s="6">
        <v>60</v>
      </c>
      <c r="D25" s="6">
        <v>10</v>
      </c>
      <c r="E25" s="6">
        <v>0</v>
      </c>
    </row>
    <row r="26" spans="1:5" x14ac:dyDescent="0.25">
      <c r="A26" s="40"/>
      <c r="B26" s="5" t="s">
        <v>19</v>
      </c>
      <c r="C26" s="6">
        <v>27</v>
      </c>
      <c r="D26" s="6">
        <v>18</v>
      </c>
      <c r="E26" s="6">
        <v>38</v>
      </c>
    </row>
    <row r="27" spans="1:5" ht="30" x14ac:dyDescent="0.25">
      <c r="A27" s="40"/>
      <c r="B27" s="5" t="s">
        <v>20</v>
      </c>
      <c r="C27" s="6">
        <v>22</v>
      </c>
      <c r="D27" s="6">
        <v>0</v>
      </c>
      <c r="E27" s="6">
        <v>23</v>
      </c>
    </row>
    <row r="28" spans="1:5" x14ac:dyDescent="0.25">
      <c r="A28" s="40"/>
      <c r="B28" s="5" t="s">
        <v>38</v>
      </c>
      <c r="C28" s="6">
        <v>23</v>
      </c>
      <c r="D28" s="6">
        <v>0</v>
      </c>
      <c r="E28" s="6">
        <v>140</v>
      </c>
    </row>
    <row r="29" spans="1:5" x14ac:dyDescent="0.25">
      <c r="A29" s="40"/>
      <c r="B29" s="5" t="s">
        <v>21</v>
      </c>
      <c r="C29" s="6">
        <v>10</v>
      </c>
      <c r="D29" s="6">
        <v>8</v>
      </c>
      <c r="E29" s="6">
        <v>10</v>
      </c>
    </row>
    <row r="30" spans="1:5" ht="30" x14ac:dyDescent="0.25">
      <c r="A30" s="40"/>
      <c r="B30" s="5" t="s">
        <v>22</v>
      </c>
      <c r="C30" s="6">
        <v>73</v>
      </c>
      <c r="D30" s="6">
        <v>0</v>
      </c>
      <c r="E30" s="6">
        <v>186</v>
      </c>
    </row>
    <row r="31" spans="1:5" ht="30" x14ac:dyDescent="0.25">
      <c r="A31" s="40"/>
      <c r="B31" s="5" t="s">
        <v>23</v>
      </c>
      <c r="C31" s="6">
        <v>160</v>
      </c>
      <c r="D31" s="6">
        <v>0</v>
      </c>
      <c r="E31" s="6">
        <v>90</v>
      </c>
    </row>
    <row r="32" spans="1:5" x14ac:dyDescent="0.25">
      <c r="A32" s="40"/>
      <c r="B32" s="5" t="s">
        <v>24</v>
      </c>
      <c r="C32" s="6">
        <v>6</v>
      </c>
      <c r="D32" s="6">
        <v>12</v>
      </c>
      <c r="E32" s="6">
        <v>14</v>
      </c>
    </row>
    <row r="33" spans="1:6" x14ac:dyDescent="0.25">
      <c r="A33" s="40"/>
      <c r="B33" s="5" t="s">
        <v>25</v>
      </c>
      <c r="C33" s="6">
        <v>38</v>
      </c>
      <c r="D33" s="6">
        <v>5</v>
      </c>
      <c r="E33" s="6">
        <v>30</v>
      </c>
    </row>
    <row r="34" spans="1:6" x14ac:dyDescent="0.25">
      <c r="A34" s="37" t="s">
        <v>26</v>
      </c>
      <c r="B34" s="38"/>
      <c r="C34" s="19">
        <v>820</v>
      </c>
      <c r="D34" s="19">
        <v>53</v>
      </c>
      <c r="E34" s="19">
        <v>819</v>
      </c>
    </row>
    <row r="35" spans="1:6" ht="45" x14ac:dyDescent="0.25">
      <c r="A35" s="39" t="s">
        <v>27</v>
      </c>
      <c r="B35" s="5" t="s">
        <v>28</v>
      </c>
      <c r="C35" s="6">
        <v>6</v>
      </c>
      <c r="D35" s="6">
        <v>1</v>
      </c>
      <c r="E35" s="6">
        <v>11</v>
      </c>
    </row>
    <row r="36" spans="1:6" ht="30" x14ac:dyDescent="0.25">
      <c r="A36" s="40"/>
      <c r="B36" s="5" t="s">
        <v>29</v>
      </c>
      <c r="C36" s="6">
        <v>20</v>
      </c>
      <c r="D36" s="6">
        <v>10</v>
      </c>
      <c r="E36" s="6">
        <v>20</v>
      </c>
    </row>
    <row r="37" spans="1:6" x14ac:dyDescent="0.25">
      <c r="A37" s="39" t="s">
        <v>30</v>
      </c>
      <c r="B37" s="41"/>
      <c r="C37" s="6">
        <v>26</v>
      </c>
      <c r="D37" s="6">
        <v>11</v>
      </c>
      <c r="E37" s="6">
        <v>31</v>
      </c>
    </row>
    <row r="38" spans="1:6" x14ac:dyDescent="0.25">
      <c r="A38" s="37" t="s">
        <v>31</v>
      </c>
      <c r="B38" s="38"/>
      <c r="C38" s="19">
        <v>1145</v>
      </c>
      <c r="D38" s="19">
        <v>215</v>
      </c>
      <c r="E38" s="19">
        <v>1166</v>
      </c>
      <c r="F38" s="25">
        <f>E38+D38+C38</f>
        <v>2526</v>
      </c>
    </row>
    <row r="39" spans="1:6" x14ac:dyDescent="0.25">
      <c r="A39" s="1"/>
      <c r="B39" s="1"/>
      <c r="C39" s="1"/>
      <c r="D39" s="1"/>
      <c r="E39" s="1"/>
    </row>
    <row r="40" spans="1:6" x14ac:dyDescent="0.25">
      <c r="A40" s="1"/>
      <c r="B40" s="1"/>
      <c r="C40" s="1"/>
      <c r="D40" s="1"/>
      <c r="E40" s="1"/>
    </row>
  </sheetData>
  <mergeCells count="10">
    <mergeCell ref="A34:B34"/>
    <mergeCell ref="A35:A36"/>
    <mergeCell ref="A37:B37"/>
    <mergeCell ref="A38:B38"/>
    <mergeCell ref="A1:E1"/>
    <mergeCell ref="A3:A13"/>
    <mergeCell ref="A14:B14"/>
    <mergeCell ref="A15:A19"/>
    <mergeCell ref="A20:B20"/>
    <mergeCell ref="A21:A33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D849F98-6B92-443D-A8B2-8E1EA19536AD}">
            <xm:f>NOT(ISERROR(MATCH($B3,'\boletim-covid-hospitais\[BOLETIM_COVID-V4.xlsm]nao_enviou'!#REF!,0)))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B3:E40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H40"/>
  <sheetViews>
    <sheetView view="pageBreakPreview" topLeftCell="A13" zoomScale="60" zoomScaleNormal="100" workbookViewId="0">
      <selection activeCell="B20" sqref="B20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3.28515625" customWidth="1"/>
    <col min="6" max="6" width="12.42578125" customWidth="1"/>
  </cols>
  <sheetData>
    <row r="1" spans="1:5" ht="30" customHeight="1" x14ac:dyDescent="0.25">
      <c r="A1" s="42" t="s">
        <v>64</v>
      </c>
      <c r="B1" s="43"/>
      <c r="C1" s="43"/>
      <c r="D1" s="43"/>
      <c r="E1" s="43"/>
    </row>
    <row r="2" spans="1:5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28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40"/>
      <c r="B5" s="5" t="s">
        <v>7</v>
      </c>
      <c r="C5" s="6">
        <v>10</v>
      </c>
      <c r="D5" s="6">
        <v>18</v>
      </c>
      <c r="E5" s="6">
        <v>17</v>
      </c>
    </row>
    <row r="6" spans="1:5" x14ac:dyDescent="0.25">
      <c r="A6" s="40"/>
      <c r="B6" s="5" t="s">
        <v>8</v>
      </c>
      <c r="C6" s="6">
        <v>0</v>
      </c>
      <c r="D6" s="6">
        <v>12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20</v>
      </c>
      <c r="E8" s="6">
        <v>0</v>
      </c>
    </row>
    <row r="9" spans="1:5" ht="30" x14ac:dyDescent="0.25">
      <c r="A9" s="40"/>
      <c r="B9" s="5" t="s">
        <v>11</v>
      </c>
      <c r="C9" s="6">
        <v>52</v>
      </c>
      <c r="D9" s="6">
        <v>20</v>
      </c>
      <c r="E9" s="6">
        <v>30</v>
      </c>
    </row>
    <row r="10" spans="1:5" x14ac:dyDescent="0.25">
      <c r="A10" s="40"/>
      <c r="B10" s="5" t="s">
        <v>12</v>
      </c>
      <c r="C10" s="6">
        <v>9</v>
      </c>
      <c r="D10" s="6">
        <v>0</v>
      </c>
      <c r="E10" s="6">
        <v>60</v>
      </c>
    </row>
    <row r="11" spans="1:5" x14ac:dyDescent="0.25">
      <c r="A11" s="40"/>
      <c r="B11" s="5" t="s">
        <v>13</v>
      </c>
      <c r="C11" s="6">
        <v>3</v>
      </c>
      <c r="D11" s="6">
        <v>6</v>
      </c>
      <c r="E11" s="6">
        <v>8</v>
      </c>
    </row>
    <row r="12" spans="1:5" x14ac:dyDescent="0.25">
      <c r="A12" s="40"/>
      <c r="B12" s="5" t="s">
        <v>14</v>
      </c>
      <c r="C12" s="6">
        <v>67</v>
      </c>
      <c r="D12" s="6">
        <v>15</v>
      </c>
      <c r="E12" s="6">
        <v>96</v>
      </c>
    </row>
    <row r="13" spans="1:5" x14ac:dyDescent="0.25">
      <c r="A13" s="40"/>
      <c r="B13" s="5" t="s">
        <v>15</v>
      </c>
      <c r="C13" s="6">
        <v>30</v>
      </c>
      <c r="D13" s="6">
        <v>17</v>
      </c>
      <c r="E13" s="6">
        <v>0</v>
      </c>
    </row>
    <row r="14" spans="1:5" x14ac:dyDescent="0.25">
      <c r="A14" s="37" t="s">
        <v>16</v>
      </c>
      <c r="B14" s="38"/>
      <c r="C14" s="19">
        <v>171</v>
      </c>
      <c r="D14" s="19">
        <v>151</v>
      </c>
      <c r="E14" s="19">
        <v>221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x14ac:dyDescent="0.25">
      <c r="A16" s="45"/>
      <c r="B16" s="5" t="s">
        <v>43</v>
      </c>
      <c r="C16" s="6">
        <v>40</v>
      </c>
      <c r="D16" s="6">
        <v>0</v>
      </c>
      <c r="E16" s="6">
        <v>10</v>
      </c>
    </row>
    <row r="17" spans="1:8" ht="30" x14ac:dyDescent="0.25">
      <c r="A17" s="45"/>
      <c r="B17" s="5" t="s">
        <v>34</v>
      </c>
      <c r="C17" s="6">
        <v>30</v>
      </c>
      <c r="D17" s="6">
        <v>0</v>
      </c>
      <c r="E17" s="6">
        <v>20</v>
      </c>
    </row>
    <row r="18" spans="1:8" x14ac:dyDescent="0.25">
      <c r="A18" s="45"/>
      <c r="B18" s="5" t="s">
        <v>35</v>
      </c>
      <c r="C18" s="6">
        <v>0</v>
      </c>
      <c r="D18" s="6">
        <v>0</v>
      </c>
      <c r="E18" s="6">
        <v>10</v>
      </c>
    </row>
    <row r="19" spans="1:8" x14ac:dyDescent="0.25">
      <c r="A19" s="45"/>
      <c r="B19" s="5" t="s">
        <v>36</v>
      </c>
      <c r="C19" s="6">
        <v>20</v>
      </c>
      <c r="D19" s="6">
        <v>0</v>
      </c>
      <c r="E19" s="6">
        <v>35</v>
      </c>
    </row>
    <row r="20" spans="1:8" x14ac:dyDescent="0.25">
      <c r="A20" s="39" t="s">
        <v>42</v>
      </c>
      <c r="B20" s="41"/>
      <c r="C20" s="6">
        <v>130</v>
      </c>
      <c r="D20" s="6">
        <v>0</v>
      </c>
      <c r="E20" s="6">
        <v>95</v>
      </c>
    </row>
    <row r="21" spans="1:8" x14ac:dyDescent="0.25">
      <c r="A21" s="39" t="s">
        <v>17</v>
      </c>
      <c r="B21" s="5" t="s">
        <v>44</v>
      </c>
      <c r="C21" s="6">
        <v>49</v>
      </c>
      <c r="D21" s="6">
        <v>0</v>
      </c>
      <c r="E21" s="6">
        <v>6</v>
      </c>
    </row>
    <row r="22" spans="1:8" x14ac:dyDescent="0.25">
      <c r="A22" s="40"/>
      <c r="B22" s="5" t="s">
        <v>18</v>
      </c>
      <c r="C22" s="6">
        <v>68</v>
      </c>
      <c r="D22" s="6">
        <v>0</v>
      </c>
      <c r="E22" s="6">
        <v>50</v>
      </c>
    </row>
    <row r="23" spans="1:8" x14ac:dyDescent="0.25">
      <c r="A23" s="40"/>
      <c r="B23" s="5" t="s">
        <v>33</v>
      </c>
      <c r="C23" s="6">
        <v>184</v>
      </c>
      <c r="D23" s="6">
        <v>0</v>
      </c>
      <c r="E23" s="6">
        <v>222</v>
      </c>
    </row>
    <row r="24" spans="1:8" x14ac:dyDescent="0.25">
      <c r="A24" s="40"/>
      <c r="B24" s="5" t="s">
        <v>55</v>
      </c>
      <c r="C24" s="6">
        <v>100</v>
      </c>
      <c r="D24" s="6">
        <v>0</v>
      </c>
      <c r="E24" s="6">
        <v>10</v>
      </c>
    </row>
    <row r="25" spans="1:8" x14ac:dyDescent="0.25">
      <c r="A25" s="40"/>
      <c r="B25" s="5" t="s">
        <v>37</v>
      </c>
      <c r="C25" s="6">
        <v>60</v>
      </c>
      <c r="D25" s="6">
        <v>10</v>
      </c>
      <c r="E25" s="6">
        <v>0</v>
      </c>
    </row>
    <row r="26" spans="1:8" x14ac:dyDescent="0.25">
      <c r="A26" s="40"/>
      <c r="B26" s="5" t="s">
        <v>19</v>
      </c>
      <c r="C26" s="6">
        <v>27</v>
      </c>
      <c r="D26" s="6">
        <v>18</v>
      </c>
      <c r="E26" s="6">
        <v>48</v>
      </c>
    </row>
    <row r="27" spans="1:8" ht="30" x14ac:dyDescent="0.25">
      <c r="A27" s="40"/>
      <c r="B27" s="5" t="s">
        <v>20</v>
      </c>
      <c r="C27" s="6">
        <v>22</v>
      </c>
      <c r="D27" s="6">
        <v>0</v>
      </c>
      <c r="E27" s="6">
        <v>23</v>
      </c>
    </row>
    <row r="28" spans="1:8" x14ac:dyDescent="0.25">
      <c r="A28" s="40"/>
      <c r="B28" s="5" t="s">
        <v>38</v>
      </c>
      <c r="C28" s="6">
        <v>23</v>
      </c>
      <c r="D28" s="6">
        <v>0</v>
      </c>
      <c r="E28" s="6">
        <v>140</v>
      </c>
    </row>
    <row r="29" spans="1:8" x14ac:dyDescent="0.25">
      <c r="A29" s="40"/>
      <c r="B29" s="5" t="s">
        <v>21</v>
      </c>
      <c r="C29" s="6">
        <v>10</v>
      </c>
      <c r="D29" s="6">
        <v>8</v>
      </c>
      <c r="E29" s="6">
        <v>10</v>
      </c>
    </row>
    <row r="30" spans="1:8" ht="30" x14ac:dyDescent="0.25">
      <c r="A30" s="40"/>
      <c r="B30" s="5" t="s">
        <v>22</v>
      </c>
      <c r="C30" s="6">
        <v>73</v>
      </c>
      <c r="D30" s="6">
        <v>0</v>
      </c>
      <c r="E30" s="6">
        <v>186</v>
      </c>
    </row>
    <row r="31" spans="1:8" ht="30" x14ac:dyDescent="0.25">
      <c r="A31" s="40"/>
      <c r="B31" s="5" t="s">
        <v>23</v>
      </c>
      <c r="C31" s="6">
        <v>160</v>
      </c>
      <c r="D31" s="6">
        <v>0</v>
      </c>
      <c r="E31" s="6">
        <v>90</v>
      </c>
    </row>
    <row r="32" spans="1:8" x14ac:dyDescent="0.25">
      <c r="A32" s="40"/>
      <c r="B32" s="5" t="s">
        <v>24</v>
      </c>
      <c r="C32" s="6">
        <v>6</v>
      </c>
      <c r="D32" s="6">
        <v>12</v>
      </c>
      <c r="E32" s="6">
        <v>14</v>
      </c>
      <c r="H32" s="23"/>
    </row>
    <row r="33" spans="1:6" x14ac:dyDescent="0.25">
      <c r="A33" s="40"/>
      <c r="B33" s="5" t="s">
        <v>25</v>
      </c>
      <c r="C33" s="6">
        <v>38</v>
      </c>
      <c r="D33" s="6">
        <v>5</v>
      </c>
      <c r="E33" s="6">
        <v>30</v>
      </c>
    </row>
    <row r="34" spans="1:6" x14ac:dyDescent="0.25">
      <c r="A34" s="37" t="s">
        <v>26</v>
      </c>
      <c r="B34" s="38"/>
      <c r="C34" s="19">
        <v>820</v>
      </c>
      <c r="D34" s="19">
        <v>53</v>
      </c>
      <c r="E34" s="19">
        <v>829</v>
      </c>
    </row>
    <row r="35" spans="1:6" ht="45" x14ac:dyDescent="0.25">
      <c r="A35" s="39" t="s">
        <v>27</v>
      </c>
      <c r="B35" s="5" t="s">
        <v>28</v>
      </c>
      <c r="C35" s="6">
        <v>6</v>
      </c>
      <c r="D35" s="6">
        <v>1</v>
      </c>
      <c r="E35" s="6">
        <v>11</v>
      </c>
    </row>
    <row r="36" spans="1:6" ht="30" x14ac:dyDescent="0.25">
      <c r="A36" s="40"/>
      <c r="B36" s="5" t="s">
        <v>29</v>
      </c>
      <c r="C36" s="6">
        <v>20</v>
      </c>
      <c r="D36" s="6">
        <v>10</v>
      </c>
      <c r="E36" s="6">
        <v>20</v>
      </c>
    </row>
    <row r="37" spans="1:6" x14ac:dyDescent="0.25">
      <c r="A37" s="39" t="s">
        <v>30</v>
      </c>
      <c r="B37" s="41"/>
      <c r="C37" s="6">
        <v>26</v>
      </c>
      <c r="D37" s="6">
        <v>11</v>
      </c>
      <c r="E37" s="6">
        <v>31</v>
      </c>
    </row>
    <row r="38" spans="1:6" x14ac:dyDescent="0.25">
      <c r="A38" s="37" t="s">
        <v>31</v>
      </c>
      <c r="B38" s="38"/>
      <c r="C38" s="19">
        <v>1147</v>
      </c>
      <c r="D38" s="19">
        <v>215</v>
      </c>
      <c r="E38" s="19">
        <v>1176</v>
      </c>
      <c r="F38" s="25">
        <f>E38+D38+C38</f>
        <v>2538</v>
      </c>
    </row>
    <row r="39" spans="1:6" x14ac:dyDescent="0.25">
      <c r="A39" s="1"/>
      <c r="B39" s="1"/>
      <c r="C39" s="1"/>
      <c r="D39" s="1"/>
      <c r="E39" s="1"/>
    </row>
    <row r="40" spans="1:6" x14ac:dyDescent="0.25">
      <c r="A40" s="1"/>
      <c r="B40" s="1"/>
      <c r="C40" s="1"/>
      <c r="D40" s="1"/>
      <c r="E40" s="1"/>
    </row>
  </sheetData>
  <mergeCells count="10">
    <mergeCell ref="A34:B34"/>
    <mergeCell ref="A35:A36"/>
    <mergeCell ref="A37:B37"/>
    <mergeCell ref="A38:B38"/>
    <mergeCell ref="A1:E1"/>
    <mergeCell ref="A3:A13"/>
    <mergeCell ref="A14:B14"/>
    <mergeCell ref="A15:A19"/>
    <mergeCell ref="A20:B20"/>
    <mergeCell ref="A21:A3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9565413-74F1-4397-BD06-5765E1CF90A1}">
            <xm:f>NOT(ISERROR(MATCH($B3,'\boletim-covid-hospitais\[BOLETIM_COVID-V4.xlsm]nao_enviou'!#REF!,0)))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B3:E40 H32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F40"/>
  <sheetViews>
    <sheetView topLeftCell="A19" workbookViewId="0">
      <selection activeCell="A20" sqref="A20:B20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3.28515625" customWidth="1"/>
    <col min="6" max="6" width="12.42578125" customWidth="1"/>
  </cols>
  <sheetData>
    <row r="1" spans="1:5" ht="30" customHeight="1" x14ac:dyDescent="0.25">
      <c r="A1" s="42" t="s">
        <v>65</v>
      </c>
      <c r="B1" s="43"/>
      <c r="C1" s="43"/>
      <c r="D1" s="43"/>
      <c r="E1" s="43"/>
    </row>
    <row r="2" spans="1:5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28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40"/>
      <c r="B5" s="5" t="s">
        <v>7</v>
      </c>
      <c r="C5" s="6">
        <v>10</v>
      </c>
      <c r="D5" s="6">
        <v>18</v>
      </c>
      <c r="E5" s="6">
        <v>17</v>
      </c>
    </row>
    <row r="6" spans="1:5" x14ac:dyDescent="0.25">
      <c r="A6" s="40"/>
      <c r="B6" s="5" t="s">
        <v>8</v>
      </c>
      <c r="C6" s="6">
        <v>0</v>
      </c>
      <c r="D6" s="6">
        <v>12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20</v>
      </c>
      <c r="E8" s="6">
        <v>0</v>
      </c>
    </row>
    <row r="9" spans="1:5" ht="30" x14ac:dyDescent="0.25">
      <c r="A9" s="40"/>
      <c r="B9" s="5" t="s">
        <v>11</v>
      </c>
      <c r="C9" s="6">
        <v>52</v>
      </c>
      <c r="D9" s="6">
        <v>20</v>
      </c>
      <c r="E9" s="6">
        <v>30</v>
      </c>
    </row>
    <row r="10" spans="1:5" x14ac:dyDescent="0.25">
      <c r="A10" s="40"/>
      <c r="B10" s="5" t="s">
        <v>12</v>
      </c>
      <c r="C10" s="6">
        <v>9</v>
      </c>
      <c r="D10" s="6">
        <v>0</v>
      </c>
      <c r="E10" s="6">
        <v>68</v>
      </c>
    </row>
    <row r="11" spans="1:5" x14ac:dyDescent="0.25">
      <c r="A11" s="40"/>
      <c r="B11" s="5" t="s">
        <v>13</v>
      </c>
      <c r="C11" s="6">
        <v>3</v>
      </c>
      <c r="D11" s="6">
        <v>6</v>
      </c>
      <c r="E11" s="6">
        <v>8</v>
      </c>
    </row>
    <row r="12" spans="1:5" x14ac:dyDescent="0.25">
      <c r="A12" s="40"/>
      <c r="B12" s="5" t="s">
        <v>14</v>
      </c>
      <c r="C12" s="6">
        <v>67</v>
      </c>
      <c r="D12" s="6">
        <v>15</v>
      </c>
      <c r="E12" s="6">
        <v>96</v>
      </c>
    </row>
    <row r="13" spans="1:5" x14ac:dyDescent="0.25">
      <c r="A13" s="40"/>
      <c r="B13" s="5" t="s">
        <v>15</v>
      </c>
      <c r="C13" s="6">
        <v>49</v>
      </c>
      <c r="D13" s="6">
        <v>17</v>
      </c>
      <c r="E13" s="6">
        <v>0</v>
      </c>
    </row>
    <row r="14" spans="1:5" x14ac:dyDescent="0.25">
      <c r="A14" s="37" t="s">
        <v>16</v>
      </c>
      <c r="B14" s="38"/>
      <c r="C14" s="19">
        <v>190</v>
      </c>
      <c r="D14" s="19">
        <v>151</v>
      </c>
      <c r="E14" s="19">
        <v>229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x14ac:dyDescent="0.25">
      <c r="A16" s="45"/>
      <c r="B16" s="5" t="s">
        <v>43</v>
      </c>
      <c r="C16" s="6">
        <v>40</v>
      </c>
      <c r="D16" s="6">
        <v>0</v>
      </c>
      <c r="E16" s="6">
        <v>10</v>
      </c>
    </row>
    <row r="17" spans="1:5" ht="30" x14ac:dyDescent="0.25">
      <c r="A17" s="45"/>
      <c r="B17" s="5" t="s">
        <v>34</v>
      </c>
      <c r="C17" s="6">
        <v>30</v>
      </c>
      <c r="D17" s="6">
        <v>0</v>
      </c>
      <c r="E17" s="6">
        <v>20</v>
      </c>
    </row>
    <row r="18" spans="1:5" x14ac:dyDescent="0.25">
      <c r="A18" s="45"/>
      <c r="B18" s="5" t="s">
        <v>35</v>
      </c>
      <c r="C18" s="6">
        <v>0</v>
      </c>
      <c r="D18" s="6">
        <v>0</v>
      </c>
      <c r="E18" s="6">
        <v>10</v>
      </c>
    </row>
    <row r="19" spans="1:5" x14ac:dyDescent="0.25">
      <c r="A19" s="45"/>
      <c r="B19" s="5" t="s">
        <v>36</v>
      </c>
      <c r="C19" s="6">
        <v>20</v>
      </c>
      <c r="D19" s="6">
        <v>0</v>
      </c>
      <c r="E19" s="6">
        <v>35</v>
      </c>
    </row>
    <row r="20" spans="1:5" x14ac:dyDescent="0.25">
      <c r="A20" s="39" t="s">
        <v>42</v>
      </c>
      <c r="B20" s="41"/>
      <c r="C20" s="6">
        <v>130</v>
      </c>
      <c r="D20" s="6">
        <v>0</v>
      </c>
      <c r="E20" s="6">
        <v>95</v>
      </c>
    </row>
    <row r="21" spans="1:5" x14ac:dyDescent="0.25">
      <c r="A21" s="39" t="s">
        <v>17</v>
      </c>
      <c r="B21" s="5" t="s">
        <v>44</v>
      </c>
      <c r="C21" s="6">
        <v>49</v>
      </c>
      <c r="D21" s="6">
        <v>0</v>
      </c>
      <c r="E21" s="6">
        <v>6</v>
      </c>
    </row>
    <row r="22" spans="1:5" x14ac:dyDescent="0.25">
      <c r="A22" s="40"/>
      <c r="B22" s="5" t="s">
        <v>18</v>
      </c>
      <c r="C22" s="6">
        <v>68</v>
      </c>
      <c r="D22" s="6">
        <v>0</v>
      </c>
      <c r="E22" s="6">
        <v>50</v>
      </c>
    </row>
    <row r="23" spans="1:5" x14ac:dyDescent="0.25">
      <c r="A23" s="40"/>
      <c r="B23" s="5" t="s">
        <v>33</v>
      </c>
      <c r="C23" s="6">
        <v>184</v>
      </c>
      <c r="D23" s="6">
        <v>0</v>
      </c>
      <c r="E23" s="6">
        <v>222</v>
      </c>
    </row>
    <row r="24" spans="1:5" x14ac:dyDescent="0.25">
      <c r="A24" s="40"/>
      <c r="B24" s="5" t="s">
        <v>55</v>
      </c>
      <c r="C24" s="6">
        <v>100</v>
      </c>
      <c r="D24" s="6">
        <v>0</v>
      </c>
      <c r="E24" s="6">
        <v>10</v>
      </c>
    </row>
    <row r="25" spans="1:5" x14ac:dyDescent="0.25">
      <c r="A25" s="40"/>
      <c r="B25" s="5" t="s">
        <v>37</v>
      </c>
      <c r="C25" s="6">
        <v>60</v>
      </c>
      <c r="D25" s="6">
        <v>10</v>
      </c>
      <c r="E25" s="6">
        <v>0</v>
      </c>
    </row>
    <row r="26" spans="1:5" x14ac:dyDescent="0.25">
      <c r="A26" s="40"/>
      <c r="B26" s="5" t="s">
        <v>19</v>
      </c>
      <c r="C26" s="6">
        <v>27</v>
      </c>
      <c r="D26" s="6">
        <v>18</v>
      </c>
      <c r="E26" s="6">
        <v>48</v>
      </c>
    </row>
    <row r="27" spans="1:5" ht="30" x14ac:dyDescent="0.25">
      <c r="A27" s="40"/>
      <c r="B27" s="5" t="s">
        <v>20</v>
      </c>
      <c r="C27" s="6">
        <v>24</v>
      </c>
      <c r="D27" s="6">
        <v>0</v>
      </c>
      <c r="E27" s="6">
        <v>28</v>
      </c>
    </row>
    <row r="28" spans="1:5" x14ac:dyDescent="0.25">
      <c r="A28" s="40"/>
      <c r="B28" s="5" t="s">
        <v>38</v>
      </c>
      <c r="C28" s="6">
        <v>23</v>
      </c>
      <c r="D28" s="6">
        <v>0</v>
      </c>
      <c r="E28" s="6">
        <v>140</v>
      </c>
    </row>
    <row r="29" spans="1:5" x14ac:dyDescent="0.25">
      <c r="A29" s="40"/>
      <c r="B29" s="5" t="s">
        <v>21</v>
      </c>
      <c r="C29" s="6">
        <v>10</v>
      </c>
      <c r="D29" s="6">
        <v>8</v>
      </c>
      <c r="E29" s="6">
        <v>10</v>
      </c>
    </row>
    <row r="30" spans="1:5" ht="30" x14ac:dyDescent="0.25">
      <c r="A30" s="40"/>
      <c r="B30" s="5" t="s">
        <v>22</v>
      </c>
      <c r="C30" s="6">
        <v>73</v>
      </c>
      <c r="D30" s="6">
        <v>0</v>
      </c>
      <c r="E30" s="6">
        <v>186</v>
      </c>
    </row>
    <row r="31" spans="1:5" ht="30" x14ac:dyDescent="0.25">
      <c r="A31" s="40"/>
      <c r="B31" s="5" t="s">
        <v>23</v>
      </c>
      <c r="C31" s="6">
        <v>160</v>
      </c>
      <c r="D31" s="6">
        <v>0</v>
      </c>
      <c r="E31" s="6">
        <v>90</v>
      </c>
    </row>
    <row r="32" spans="1:5" x14ac:dyDescent="0.25">
      <c r="A32" s="40"/>
      <c r="B32" s="5" t="s">
        <v>24</v>
      </c>
      <c r="C32" s="6">
        <v>6</v>
      </c>
      <c r="D32" s="6">
        <v>12</v>
      </c>
      <c r="E32" s="6">
        <v>14</v>
      </c>
    </row>
    <row r="33" spans="1:6" x14ac:dyDescent="0.25">
      <c r="A33" s="40"/>
      <c r="B33" s="5" t="s">
        <v>25</v>
      </c>
      <c r="C33" s="6">
        <v>38</v>
      </c>
      <c r="D33" s="6">
        <v>5</v>
      </c>
      <c r="E33" s="6">
        <v>30</v>
      </c>
    </row>
    <row r="34" spans="1:6" x14ac:dyDescent="0.25">
      <c r="A34" s="37" t="s">
        <v>26</v>
      </c>
      <c r="B34" s="38"/>
      <c r="C34" s="19">
        <v>822</v>
      </c>
      <c r="D34" s="19">
        <v>53</v>
      </c>
      <c r="E34" s="19">
        <v>834</v>
      </c>
    </row>
    <row r="35" spans="1:6" ht="45" x14ac:dyDescent="0.25">
      <c r="A35" s="39" t="s">
        <v>27</v>
      </c>
      <c r="B35" s="5" t="s">
        <v>28</v>
      </c>
      <c r="C35" s="6">
        <v>6</v>
      </c>
      <c r="D35" s="6">
        <v>1</v>
      </c>
      <c r="E35" s="6">
        <v>11</v>
      </c>
    </row>
    <row r="36" spans="1:6" ht="30" x14ac:dyDescent="0.25">
      <c r="A36" s="40"/>
      <c r="B36" s="5" t="s">
        <v>29</v>
      </c>
      <c r="C36" s="6">
        <v>20</v>
      </c>
      <c r="D36" s="6">
        <v>10</v>
      </c>
      <c r="E36" s="6">
        <v>20</v>
      </c>
    </row>
    <row r="37" spans="1:6" x14ac:dyDescent="0.25">
      <c r="A37" s="39" t="s">
        <v>30</v>
      </c>
      <c r="B37" s="41"/>
      <c r="C37" s="6">
        <v>26</v>
      </c>
      <c r="D37" s="6">
        <v>11</v>
      </c>
      <c r="E37" s="6">
        <v>31</v>
      </c>
    </row>
    <row r="38" spans="1:6" x14ac:dyDescent="0.25">
      <c r="A38" s="37" t="s">
        <v>31</v>
      </c>
      <c r="B38" s="38"/>
      <c r="C38" s="19">
        <v>1168</v>
      </c>
      <c r="D38" s="19">
        <v>215</v>
      </c>
      <c r="E38" s="19">
        <v>1189</v>
      </c>
      <c r="F38" s="25">
        <f>E38+D38+C38</f>
        <v>2572</v>
      </c>
    </row>
    <row r="39" spans="1:6" x14ac:dyDescent="0.25">
      <c r="A39" s="1"/>
      <c r="B39" s="1"/>
      <c r="C39" s="1"/>
      <c r="D39" s="1"/>
      <c r="E39" s="1"/>
    </row>
    <row r="40" spans="1:6" x14ac:dyDescent="0.25">
      <c r="A40" s="1"/>
      <c r="B40" s="1"/>
      <c r="C40" s="1"/>
      <c r="D40" s="1"/>
      <c r="E40" s="1"/>
    </row>
  </sheetData>
  <mergeCells count="10">
    <mergeCell ref="A34:B34"/>
    <mergeCell ref="A35:A36"/>
    <mergeCell ref="A37:B37"/>
    <mergeCell ref="A38:B38"/>
    <mergeCell ref="A1:E1"/>
    <mergeCell ref="A3:A13"/>
    <mergeCell ref="A14:B14"/>
    <mergeCell ref="A15:A19"/>
    <mergeCell ref="A20:B20"/>
    <mergeCell ref="A21:A33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634E339-9094-46C6-9C0E-2FC06D940695}">
            <xm:f>NOT(ISERROR(MATCH($B3,'\boletim-covid-hospitais\[BOLETIM_COVID-V4.xlsm]nao_enviou'!#REF!,0)))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B3:E40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F40"/>
  <sheetViews>
    <sheetView topLeftCell="A25" workbookViewId="0">
      <selection activeCell="A20" sqref="A20:B20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3.28515625" customWidth="1"/>
    <col min="6" max="6" width="12.42578125" customWidth="1"/>
  </cols>
  <sheetData>
    <row r="1" spans="1:5" ht="30" customHeight="1" x14ac:dyDescent="0.25">
      <c r="A1" s="42" t="s">
        <v>66</v>
      </c>
      <c r="B1" s="43"/>
      <c r="C1" s="43"/>
      <c r="D1" s="43"/>
      <c r="E1" s="43"/>
    </row>
    <row r="2" spans="1:5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28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40"/>
      <c r="B5" s="5" t="s">
        <v>7</v>
      </c>
      <c r="C5" s="6">
        <v>14</v>
      </c>
      <c r="D5" s="6">
        <v>18</v>
      </c>
      <c r="E5" s="6">
        <v>17</v>
      </c>
    </row>
    <row r="6" spans="1:5" x14ac:dyDescent="0.25">
      <c r="A6" s="40"/>
      <c r="B6" s="5" t="s">
        <v>8</v>
      </c>
      <c r="C6" s="6">
        <v>0</v>
      </c>
      <c r="D6" s="6">
        <v>20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20</v>
      </c>
      <c r="E8" s="6">
        <v>0</v>
      </c>
    </row>
    <row r="9" spans="1:5" ht="30" x14ac:dyDescent="0.25">
      <c r="A9" s="40"/>
      <c r="B9" s="5" t="s">
        <v>11</v>
      </c>
      <c r="C9" s="6">
        <v>52</v>
      </c>
      <c r="D9" s="6">
        <v>20</v>
      </c>
      <c r="E9" s="6">
        <v>30</v>
      </c>
    </row>
    <row r="10" spans="1:5" x14ac:dyDescent="0.25">
      <c r="A10" s="40"/>
      <c r="B10" s="5" t="s">
        <v>12</v>
      </c>
      <c r="C10" s="6">
        <v>9</v>
      </c>
      <c r="D10" s="6">
        <v>0</v>
      </c>
      <c r="E10" s="6">
        <v>68</v>
      </c>
    </row>
    <row r="11" spans="1:5" x14ac:dyDescent="0.25">
      <c r="A11" s="40"/>
      <c r="B11" s="5" t="s">
        <v>13</v>
      </c>
      <c r="C11" s="6">
        <v>3</v>
      </c>
      <c r="D11" s="6">
        <v>6</v>
      </c>
      <c r="E11" s="6">
        <v>8</v>
      </c>
    </row>
    <row r="12" spans="1:5" x14ac:dyDescent="0.25">
      <c r="A12" s="40"/>
      <c r="B12" s="5" t="s">
        <v>14</v>
      </c>
      <c r="C12" s="6">
        <v>67</v>
      </c>
      <c r="D12" s="6">
        <v>15</v>
      </c>
      <c r="E12" s="6">
        <v>96</v>
      </c>
    </row>
    <row r="13" spans="1:5" x14ac:dyDescent="0.25">
      <c r="A13" s="40"/>
      <c r="B13" s="5" t="s">
        <v>15</v>
      </c>
      <c r="C13" s="6">
        <v>49</v>
      </c>
      <c r="D13" s="6">
        <v>26</v>
      </c>
      <c r="E13" s="6">
        <v>0</v>
      </c>
    </row>
    <row r="14" spans="1:5" x14ac:dyDescent="0.25">
      <c r="A14" s="37" t="s">
        <v>16</v>
      </c>
      <c r="B14" s="38"/>
      <c r="C14" s="19">
        <v>194</v>
      </c>
      <c r="D14" s="19">
        <v>168</v>
      </c>
      <c r="E14" s="19">
        <v>229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x14ac:dyDescent="0.25">
      <c r="A16" s="45"/>
      <c r="B16" s="5" t="s">
        <v>43</v>
      </c>
      <c r="C16" s="6">
        <v>40</v>
      </c>
      <c r="D16" s="6">
        <v>0</v>
      </c>
      <c r="E16" s="6">
        <v>10</v>
      </c>
    </row>
    <row r="17" spans="1:5" ht="30" x14ac:dyDescent="0.25">
      <c r="A17" s="45"/>
      <c r="B17" s="5" t="s">
        <v>34</v>
      </c>
      <c r="C17" s="6">
        <v>30</v>
      </c>
      <c r="D17" s="6">
        <v>0</v>
      </c>
      <c r="E17" s="6">
        <v>20</v>
      </c>
    </row>
    <row r="18" spans="1:5" x14ac:dyDescent="0.25">
      <c r="A18" s="45"/>
      <c r="B18" s="5" t="s">
        <v>35</v>
      </c>
      <c r="C18" s="6">
        <v>0</v>
      </c>
      <c r="D18" s="6">
        <v>0</v>
      </c>
      <c r="E18" s="6">
        <v>10</v>
      </c>
    </row>
    <row r="19" spans="1:5" x14ac:dyDescent="0.25">
      <c r="A19" s="45"/>
      <c r="B19" s="5" t="s">
        <v>36</v>
      </c>
      <c r="C19" s="6">
        <v>20</v>
      </c>
      <c r="D19" s="6">
        <v>0</v>
      </c>
      <c r="E19" s="6">
        <v>35</v>
      </c>
    </row>
    <row r="20" spans="1:5" x14ac:dyDescent="0.25">
      <c r="A20" s="39" t="s">
        <v>42</v>
      </c>
      <c r="B20" s="41"/>
      <c r="C20" s="6">
        <v>130</v>
      </c>
      <c r="D20" s="6">
        <v>0</v>
      </c>
      <c r="E20" s="6">
        <v>95</v>
      </c>
    </row>
    <row r="21" spans="1:5" x14ac:dyDescent="0.25">
      <c r="A21" s="39" t="s">
        <v>17</v>
      </c>
      <c r="B21" s="5" t="s">
        <v>44</v>
      </c>
      <c r="C21" s="6">
        <v>49</v>
      </c>
      <c r="D21" s="6">
        <v>0</v>
      </c>
      <c r="E21" s="6">
        <v>6</v>
      </c>
    </row>
    <row r="22" spans="1:5" x14ac:dyDescent="0.25">
      <c r="A22" s="40"/>
      <c r="B22" s="5" t="s">
        <v>18</v>
      </c>
      <c r="C22" s="6">
        <v>68</v>
      </c>
      <c r="D22" s="6">
        <v>0</v>
      </c>
      <c r="E22" s="6">
        <v>50</v>
      </c>
    </row>
    <row r="23" spans="1:5" x14ac:dyDescent="0.25">
      <c r="A23" s="40"/>
      <c r="B23" s="5" t="s">
        <v>33</v>
      </c>
      <c r="C23" s="6">
        <v>184</v>
      </c>
      <c r="D23" s="6">
        <v>0</v>
      </c>
      <c r="E23" s="6">
        <v>222</v>
      </c>
    </row>
    <row r="24" spans="1:5" x14ac:dyDescent="0.25">
      <c r="A24" s="40"/>
      <c r="B24" s="5" t="s">
        <v>55</v>
      </c>
      <c r="C24" s="6">
        <v>100</v>
      </c>
      <c r="D24" s="6">
        <v>0</v>
      </c>
      <c r="E24" s="6">
        <v>10</v>
      </c>
    </row>
    <row r="25" spans="1:5" x14ac:dyDescent="0.25">
      <c r="A25" s="40"/>
      <c r="B25" s="5" t="s">
        <v>37</v>
      </c>
      <c r="C25" s="6">
        <v>60</v>
      </c>
      <c r="D25" s="6">
        <v>10</v>
      </c>
      <c r="E25" s="6">
        <v>0</v>
      </c>
    </row>
    <row r="26" spans="1:5" x14ac:dyDescent="0.25">
      <c r="A26" s="40"/>
      <c r="B26" s="5" t="s">
        <v>19</v>
      </c>
      <c r="C26" s="6">
        <v>27</v>
      </c>
      <c r="D26" s="6">
        <v>18</v>
      </c>
      <c r="E26" s="6">
        <v>48</v>
      </c>
    </row>
    <row r="27" spans="1:5" ht="30" x14ac:dyDescent="0.25">
      <c r="A27" s="40"/>
      <c r="B27" s="5" t="s">
        <v>20</v>
      </c>
      <c r="C27" s="6">
        <v>24</v>
      </c>
      <c r="D27" s="6">
        <v>0</v>
      </c>
      <c r="E27" s="6">
        <v>36</v>
      </c>
    </row>
    <row r="28" spans="1:5" x14ac:dyDescent="0.25">
      <c r="A28" s="40"/>
      <c r="B28" s="5" t="s">
        <v>38</v>
      </c>
      <c r="C28" s="6">
        <v>23</v>
      </c>
      <c r="D28" s="6">
        <v>0</v>
      </c>
      <c r="E28" s="6">
        <v>140</v>
      </c>
    </row>
    <row r="29" spans="1:5" x14ac:dyDescent="0.25">
      <c r="A29" s="40"/>
      <c r="B29" s="5" t="s">
        <v>21</v>
      </c>
      <c r="C29" s="6">
        <v>10</v>
      </c>
      <c r="D29" s="6">
        <v>8</v>
      </c>
      <c r="E29" s="6">
        <v>10</v>
      </c>
    </row>
    <row r="30" spans="1:5" ht="30" x14ac:dyDescent="0.25">
      <c r="A30" s="40"/>
      <c r="B30" s="5" t="s">
        <v>22</v>
      </c>
      <c r="C30" s="6">
        <v>73</v>
      </c>
      <c r="D30" s="6">
        <v>0</v>
      </c>
      <c r="E30" s="6">
        <v>186</v>
      </c>
    </row>
    <row r="31" spans="1:5" ht="30" x14ac:dyDescent="0.25">
      <c r="A31" s="40"/>
      <c r="B31" s="5" t="s">
        <v>23</v>
      </c>
      <c r="C31" s="6">
        <v>160</v>
      </c>
      <c r="D31" s="6">
        <v>0</v>
      </c>
      <c r="E31" s="6">
        <v>90</v>
      </c>
    </row>
    <row r="32" spans="1:5" x14ac:dyDescent="0.25">
      <c r="A32" s="40"/>
      <c r="B32" s="5" t="s">
        <v>24</v>
      </c>
      <c r="C32" s="6">
        <v>6</v>
      </c>
      <c r="D32" s="6">
        <v>12</v>
      </c>
      <c r="E32" s="6">
        <v>14</v>
      </c>
    </row>
    <row r="33" spans="1:6" x14ac:dyDescent="0.25">
      <c r="A33" s="40"/>
      <c r="B33" s="5" t="s">
        <v>25</v>
      </c>
      <c r="C33" s="6">
        <v>38</v>
      </c>
      <c r="D33" s="6">
        <v>5</v>
      </c>
      <c r="E33" s="6">
        <v>30</v>
      </c>
    </row>
    <row r="34" spans="1:6" x14ac:dyDescent="0.25">
      <c r="A34" s="37" t="s">
        <v>26</v>
      </c>
      <c r="B34" s="38"/>
      <c r="C34" s="19">
        <v>822</v>
      </c>
      <c r="D34" s="19">
        <v>53</v>
      </c>
      <c r="E34" s="19">
        <v>842</v>
      </c>
    </row>
    <row r="35" spans="1:6" ht="45" x14ac:dyDescent="0.25">
      <c r="A35" s="39" t="s">
        <v>27</v>
      </c>
      <c r="B35" s="5" t="s">
        <v>28</v>
      </c>
      <c r="C35" s="6">
        <v>6</v>
      </c>
      <c r="D35" s="6">
        <v>1</v>
      </c>
      <c r="E35" s="6">
        <v>11</v>
      </c>
    </row>
    <row r="36" spans="1:6" ht="30" x14ac:dyDescent="0.25">
      <c r="A36" s="40"/>
      <c r="B36" s="5" t="s">
        <v>29</v>
      </c>
      <c r="C36" s="6">
        <v>20</v>
      </c>
      <c r="D36" s="6">
        <v>10</v>
      </c>
      <c r="E36" s="6">
        <v>21</v>
      </c>
    </row>
    <row r="37" spans="1:6" x14ac:dyDescent="0.25">
      <c r="A37" s="39" t="s">
        <v>30</v>
      </c>
      <c r="B37" s="41"/>
      <c r="C37" s="6">
        <v>26</v>
      </c>
      <c r="D37" s="6">
        <v>11</v>
      </c>
      <c r="E37" s="6">
        <v>32</v>
      </c>
    </row>
    <row r="38" spans="1:6" x14ac:dyDescent="0.25">
      <c r="A38" s="37" t="s">
        <v>31</v>
      </c>
      <c r="B38" s="38"/>
      <c r="C38" s="19">
        <v>1172</v>
      </c>
      <c r="D38" s="19">
        <v>232</v>
      </c>
      <c r="E38" s="19">
        <v>1198</v>
      </c>
      <c r="F38" s="25">
        <f>E38+D38+C38</f>
        <v>2602</v>
      </c>
    </row>
    <row r="39" spans="1:6" x14ac:dyDescent="0.25">
      <c r="A39" s="1"/>
      <c r="B39" s="1"/>
      <c r="C39" s="1"/>
      <c r="D39" s="1"/>
      <c r="E39" s="1"/>
    </row>
    <row r="40" spans="1:6" x14ac:dyDescent="0.25">
      <c r="A40" s="1"/>
      <c r="B40" s="1"/>
      <c r="C40" s="1"/>
      <c r="D40" s="1"/>
      <c r="E40" s="1"/>
    </row>
  </sheetData>
  <mergeCells count="10">
    <mergeCell ref="A34:B34"/>
    <mergeCell ref="A35:A36"/>
    <mergeCell ref="A37:B37"/>
    <mergeCell ref="A38:B38"/>
    <mergeCell ref="A1:E1"/>
    <mergeCell ref="A3:A13"/>
    <mergeCell ref="A14:B14"/>
    <mergeCell ref="A15:A19"/>
    <mergeCell ref="A20:B20"/>
    <mergeCell ref="A21:A33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EB2CE83-363D-4294-8FD3-078F9C978B1A}">
            <xm:f>NOT(ISERROR(MATCH($B3,'\boletim-covid-hospitais\[BOLETIM_COVID-V4.xlsm]nao_enviou'!#REF!,0)))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B3:E40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F40"/>
  <sheetViews>
    <sheetView zoomScaleNormal="100" workbookViewId="0">
      <selection activeCell="F38" sqref="F38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3.28515625" customWidth="1"/>
    <col min="6" max="6" width="12.42578125" customWidth="1"/>
  </cols>
  <sheetData>
    <row r="1" spans="1:5" ht="30" customHeight="1" x14ac:dyDescent="0.25">
      <c r="A1" s="42" t="s">
        <v>67</v>
      </c>
      <c r="B1" s="43"/>
      <c r="C1" s="43"/>
      <c r="D1" s="43"/>
      <c r="E1" s="43"/>
    </row>
    <row r="2" spans="1:5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28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40"/>
      <c r="B5" s="5" t="s">
        <v>7</v>
      </c>
      <c r="C5" s="6">
        <v>25</v>
      </c>
      <c r="D5" s="6">
        <v>18</v>
      </c>
      <c r="E5" s="6">
        <v>18</v>
      </c>
    </row>
    <row r="6" spans="1:5" x14ac:dyDescent="0.25">
      <c r="A6" s="40"/>
      <c r="B6" s="5" t="s">
        <v>8</v>
      </c>
      <c r="C6" s="6">
        <v>0</v>
      </c>
      <c r="D6" s="6">
        <v>20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27</v>
      </c>
      <c r="E8" s="6">
        <v>0</v>
      </c>
    </row>
    <row r="9" spans="1:5" ht="30" x14ac:dyDescent="0.25">
      <c r="A9" s="40"/>
      <c r="B9" s="5" t="s">
        <v>11</v>
      </c>
      <c r="C9" s="6">
        <v>54</v>
      </c>
      <c r="D9" s="6">
        <v>20</v>
      </c>
      <c r="E9" s="6">
        <v>30</v>
      </c>
    </row>
    <row r="10" spans="1:5" x14ac:dyDescent="0.25">
      <c r="A10" s="40"/>
      <c r="B10" s="5" t="s">
        <v>12</v>
      </c>
      <c r="C10" s="6">
        <v>9</v>
      </c>
      <c r="D10" s="6">
        <v>0</v>
      </c>
      <c r="E10" s="6">
        <v>68</v>
      </c>
    </row>
    <row r="11" spans="1:5" x14ac:dyDescent="0.25">
      <c r="A11" s="40"/>
      <c r="B11" s="5" t="s">
        <v>13</v>
      </c>
      <c r="C11" s="6">
        <v>3</v>
      </c>
      <c r="D11" s="6">
        <v>6</v>
      </c>
      <c r="E11" s="6">
        <v>8</v>
      </c>
    </row>
    <row r="12" spans="1:5" x14ac:dyDescent="0.25">
      <c r="A12" s="40"/>
      <c r="B12" s="5" t="s">
        <v>14</v>
      </c>
      <c r="C12" s="6">
        <v>68</v>
      </c>
      <c r="D12" s="6">
        <v>15</v>
      </c>
      <c r="E12" s="6">
        <v>96</v>
      </c>
    </row>
    <row r="13" spans="1:5" x14ac:dyDescent="0.25">
      <c r="A13" s="40"/>
      <c r="B13" s="5" t="s">
        <v>15</v>
      </c>
      <c r="C13" s="6">
        <v>112</v>
      </c>
      <c r="D13" s="6">
        <v>26</v>
      </c>
      <c r="E13" s="6">
        <v>0</v>
      </c>
    </row>
    <row r="14" spans="1:5" x14ac:dyDescent="0.25">
      <c r="A14" s="37" t="s">
        <v>16</v>
      </c>
      <c r="B14" s="38"/>
      <c r="C14" s="19">
        <v>271</v>
      </c>
      <c r="D14" s="19">
        <v>175</v>
      </c>
      <c r="E14" s="19">
        <v>230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x14ac:dyDescent="0.25">
      <c r="A16" s="45"/>
      <c r="B16" s="5" t="s">
        <v>43</v>
      </c>
      <c r="C16" s="6">
        <v>40</v>
      </c>
      <c r="D16" s="6">
        <v>0</v>
      </c>
      <c r="E16" s="6">
        <v>10</v>
      </c>
    </row>
    <row r="17" spans="1:5" ht="30" x14ac:dyDescent="0.25">
      <c r="A17" s="45"/>
      <c r="B17" s="5" t="s">
        <v>34</v>
      </c>
      <c r="C17" s="6">
        <v>30</v>
      </c>
      <c r="D17" s="6">
        <v>0</v>
      </c>
      <c r="E17" s="6">
        <v>20</v>
      </c>
    </row>
    <row r="18" spans="1:5" x14ac:dyDescent="0.25">
      <c r="A18" s="45"/>
      <c r="B18" s="5" t="s">
        <v>35</v>
      </c>
      <c r="C18" s="6">
        <v>0</v>
      </c>
      <c r="D18" s="6">
        <v>0</v>
      </c>
      <c r="E18" s="6">
        <v>10</v>
      </c>
    </row>
    <row r="19" spans="1:5" x14ac:dyDescent="0.25">
      <c r="A19" s="45"/>
      <c r="B19" s="5" t="s">
        <v>36</v>
      </c>
      <c r="C19" s="6">
        <v>20</v>
      </c>
      <c r="D19" s="6">
        <v>0</v>
      </c>
      <c r="E19" s="6">
        <v>35</v>
      </c>
    </row>
    <row r="20" spans="1:5" x14ac:dyDescent="0.25">
      <c r="A20" s="39" t="s">
        <v>42</v>
      </c>
      <c r="B20" s="41"/>
      <c r="C20" s="6">
        <v>130</v>
      </c>
      <c r="D20" s="6">
        <v>0</v>
      </c>
      <c r="E20" s="6">
        <v>95</v>
      </c>
    </row>
    <row r="21" spans="1:5" x14ac:dyDescent="0.25">
      <c r="A21" s="39" t="s">
        <v>17</v>
      </c>
      <c r="B21" s="5" t="s">
        <v>44</v>
      </c>
      <c r="C21" s="6">
        <v>49</v>
      </c>
      <c r="D21" s="6">
        <v>0</v>
      </c>
      <c r="E21" s="6">
        <v>6</v>
      </c>
    </row>
    <row r="22" spans="1:5" x14ac:dyDescent="0.25">
      <c r="A22" s="40"/>
      <c r="B22" s="5" t="s">
        <v>18</v>
      </c>
      <c r="C22" s="6">
        <v>68</v>
      </c>
      <c r="D22" s="6">
        <v>0</v>
      </c>
      <c r="E22" s="6">
        <v>50</v>
      </c>
    </row>
    <row r="23" spans="1:5" x14ac:dyDescent="0.25">
      <c r="A23" s="40"/>
      <c r="B23" s="5" t="s">
        <v>33</v>
      </c>
      <c r="C23" s="6">
        <v>184</v>
      </c>
      <c r="D23" s="6">
        <v>0</v>
      </c>
      <c r="E23" s="6">
        <v>222</v>
      </c>
    </row>
    <row r="24" spans="1:5" x14ac:dyDescent="0.25">
      <c r="A24" s="40"/>
      <c r="B24" s="5" t="s">
        <v>55</v>
      </c>
      <c r="C24" s="6">
        <v>100</v>
      </c>
      <c r="D24" s="6">
        <v>0</v>
      </c>
      <c r="E24" s="6">
        <v>10</v>
      </c>
    </row>
    <row r="25" spans="1:5" x14ac:dyDescent="0.25">
      <c r="A25" s="40"/>
      <c r="B25" s="5" t="s">
        <v>37</v>
      </c>
      <c r="C25" s="6">
        <v>60</v>
      </c>
      <c r="D25" s="6">
        <v>10</v>
      </c>
      <c r="E25" s="6">
        <v>0</v>
      </c>
    </row>
    <row r="26" spans="1:5" x14ac:dyDescent="0.25">
      <c r="A26" s="40"/>
      <c r="B26" s="5" t="s">
        <v>19</v>
      </c>
      <c r="C26" s="6">
        <v>27</v>
      </c>
      <c r="D26" s="6">
        <v>18</v>
      </c>
      <c r="E26" s="6">
        <v>48</v>
      </c>
    </row>
    <row r="27" spans="1:5" ht="30" x14ac:dyDescent="0.25">
      <c r="A27" s="40"/>
      <c r="B27" s="5" t="s">
        <v>20</v>
      </c>
      <c r="C27" s="6">
        <v>24</v>
      </c>
      <c r="D27" s="6">
        <v>0</v>
      </c>
      <c r="E27" s="6">
        <v>36</v>
      </c>
    </row>
    <row r="28" spans="1:5" x14ac:dyDescent="0.25">
      <c r="A28" s="40"/>
      <c r="B28" s="5" t="s">
        <v>38</v>
      </c>
      <c r="C28" s="6">
        <v>25</v>
      </c>
      <c r="D28" s="6">
        <v>0</v>
      </c>
      <c r="E28" s="6">
        <v>160</v>
      </c>
    </row>
    <row r="29" spans="1:5" x14ac:dyDescent="0.25">
      <c r="A29" s="40"/>
      <c r="B29" s="5" t="s">
        <v>21</v>
      </c>
      <c r="C29" s="6">
        <v>10</v>
      </c>
      <c r="D29" s="6">
        <v>8</v>
      </c>
      <c r="E29" s="6">
        <v>10</v>
      </c>
    </row>
    <row r="30" spans="1:5" ht="30" x14ac:dyDescent="0.25">
      <c r="A30" s="40"/>
      <c r="B30" s="5" t="s">
        <v>22</v>
      </c>
      <c r="C30" s="6">
        <v>73</v>
      </c>
      <c r="D30" s="6">
        <v>0</v>
      </c>
      <c r="E30" s="6">
        <v>186</v>
      </c>
    </row>
    <row r="31" spans="1:5" ht="30" x14ac:dyDescent="0.25">
      <c r="A31" s="40"/>
      <c r="B31" s="5" t="s">
        <v>23</v>
      </c>
      <c r="C31" s="6">
        <v>120</v>
      </c>
      <c r="D31" s="6">
        <v>0</v>
      </c>
      <c r="E31" s="6">
        <v>130</v>
      </c>
    </row>
    <row r="32" spans="1:5" x14ac:dyDescent="0.25">
      <c r="A32" s="40"/>
      <c r="B32" s="5" t="s">
        <v>24</v>
      </c>
      <c r="C32" s="6">
        <v>6</v>
      </c>
      <c r="D32" s="6">
        <v>12</v>
      </c>
      <c r="E32" s="6">
        <v>14</v>
      </c>
    </row>
    <row r="33" spans="1:6" x14ac:dyDescent="0.25">
      <c r="A33" s="40"/>
      <c r="B33" s="5" t="s">
        <v>25</v>
      </c>
      <c r="C33" s="6">
        <v>38</v>
      </c>
      <c r="D33" s="6">
        <v>5</v>
      </c>
      <c r="E33" s="6">
        <v>30</v>
      </c>
    </row>
    <row r="34" spans="1:6" x14ac:dyDescent="0.25">
      <c r="A34" s="37" t="s">
        <v>26</v>
      </c>
      <c r="B34" s="38"/>
      <c r="C34" s="19">
        <v>784</v>
      </c>
      <c r="D34" s="19">
        <v>53</v>
      </c>
      <c r="E34" s="19">
        <v>902</v>
      </c>
    </row>
    <row r="35" spans="1:6" ht="45" x14ac:dyDescent="0.25">
      <c r="A35" s="39" t="s">
        <v>27</v>
      </c>
      <c r="B35" s="5" t="s">
        <v>28</v>
      </c>
      <c r="C35" s="6">
        <v>6</v>
      </c>
      <c r="D35" s="6">
        <v>1</v>
      </c>
      <c r="E35" s="6">
        <v>11</v>
      </c>
    </row>
    <row r="36" spans="1:6" ht="30" x14ac:dyDescent="0.25">
      <c r="A36" s="40"/>
      <c r="B36" s="5" t="s">
        <v>29</v>
      </c>
      <c r="C36" s="6">
        <v>20</v>
      </c>
      <c r="D36" s="6">
        <v>10</v>
      </c>
      <c r="E36" s="6">
        <v>24</v>
      </c>
    </row>
    <row r="37" spans="1:6" x14ac:dyDescent="0.25">
      <c r="A37" s="39" t="s">
        <v>30</v>
      </c>
      <c r="B37" s="41"/>
      <c r="C37" s="6">
        <v>26</v>
      </c>
      <c r="D37" s="6">
        <v>11</v>
      </c>
      <c r="E37" s="6">
        <v>35</v>
      </c>
    </row>
    <row r="38" spans="1:6" x14ac:dyDescent="0.25">
      <c r="A38" s="37" t="s">
        <v>31</v>
      </c>
      <c r="B38" s="38"/>
      <c r="C38" s="19">
        <v>1211</v>
      </c>
      <c r="D38" s="19">
        <v>239</v>
      </c>
      <c r="E38" s="19">
        <v>1262</v>
      </c>
      <c r="F38" s="25">
        <f>E38+D38+C38</f>
        <v>2712</v>
      </c>
    </row>
    <row r="39" spans="1:6" x14ac:dyDescent="0.25">
      <c r="A39" s="1"/>
      <c r="B39" s="1"/>
      <c r="C39" s="1"/>
      <c r="D39" s="1"/>
      <c r="E39" s="1"/>
    </row>
    <row r="40" spans="1:6" x14ac:dyDescent="0.25">
      <c r="A40" s="1"/>
      <c r="B40" s="1"/>
      <c r="C40" s="1"/>
      <c r="D40" s="1"/>
      <c r="E40" s="8"/>
    </row>
  </sheetData>
  <mergeCells count="10">
    <mergeCell ref="A34:B34"/>
    <mergeCell ref="A35:A36"/>
    <mergeCell ref="A37:B37"/>
    <mergeCell ref="A38:B38"/>
    <mergeCell ref="A1:E1"/>
    <mergeCell ref="A3:A13"/>
    <mergeCell ref="A14:B14"/>
    <mergeCell ref="A15:A19"/>
    <mergeCell ref="A20:B20"/>
    <mergeCell ref="A21:A33"/>
  </mergeCells>
  <pageMargins left="0.511811024" right="0.511811024" top="0.78740157499999996" bottom="0.78740157499999996" header="0.31496062000000002" footer="0.31496062000000002"/>
  <pageSetup paperSize="9" scale="9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C065E51-0F7C-443E-A7A6-9BB76D31C913}">
            <xm:f>NOT(ISERROR(MATCH($B3,'\boletim-covid-hospitais\[BOLETIM_COVID-V4.xlsm]nao_enviou'!#REF!,0)))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B3:E40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G40"/>
  <sheetViews>
    <sheetView topLeftCell="A25" workbookViewId="0">
      <selection activeCell="G39" sqref="G39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</cols>
  <sheetData>
    <row r="1" spans="1:6" ht="30" customHeight="1" x14ac:dyDescent="0.25">
      <c r="A1" s="42" t="s">
        <v>68</v>
      </c>
      <c r="B1" s="42"/>
      <c r="C1" s="42"/>
      <c r="D1" s="42"/>
      <c r="E1" s="42"/>
      <c r="F1" s="42"/>
    </row>
    <row r="2" spans="1:6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</row>
    <row r="3" spans="1:6" x14ac:dyDescent="0.25">
      <c r="A3" s="39" t="s">
        <v>4</v>
      </c>
      <c r="B3" s="5" t="s">
        <v>5</v>
      </c>
      <c r="C3" s="6">
        <v>0</v>
      </c>
      <c r="D3" s="6">
        <v>28</v>
      </c>
      <c r="E3" s="7">
        <v>0</v>
      </c>
      <c r="F3" s="6">
        <v>0</v>
      </c>
    </row>
    <row r="4" spans="1:6" x14ac:dyDescent="0.25">
      <c r="A4" s="40"/>
      <c r="B4" s="5" t="s">
        <v>6</v>
      </c>
      <c r="C4" s="6">
        <v>0</v>
      </c>
      <c r="D4" s="6">
        <v>10</v>
      </c>
      <c r="E4" s="7">
        <v>4</v>
      </c>
      <c r="F4" s="6">
        <v>0</v>
      </c>
    </row>
    <row r="5" spans="1:6" x14ac:dyDescent="0.25">
      <c r="A5" s="40"/>
      <c r="B5" s="5" t="s">
        <v>7</v>
      </c>
      <c r="C5" s="6">
        <v>25</v>
      </c>
      <c r="D5" s="6">
        <v>18</v>
      </c>
      <c r="E5" s="7">
        <v>7</v>
      </c>
      <c r="F5" s="6">
        <v>18</v>
      </c>
    </row>
    <row r="6" spans="1:6" x14ac:dyDescent="0.25">
      <c r="A6" s="40"/>
      <c r="B6" s="5" t="s">
        <v>8</v>
      </c>
      <c r="C6" s="6">
        <v>0</v>
      </c>
      <c r="D6" s="6">
        <v>20</v>
      </c>
      <c r="E6" s="7">
        <v>2</v>
      </c>
      <c r="F6" s="6">
        <v>0</v>
      </c>
    </row>
    <row r="7" spans="1:6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</row>
    <row r="8" spans="1:6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</row>
    <row r="9" spans="1:6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</row>
    <row r="10" spans="1:6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68</v>
      </c>
    </row>
    <row r="11" spans="1:6" x14ac:dyDescent="0.25">
      <c r="A11" s="40"/>
      <c r="B11" s="5" t="s">
        <v>13</v>
      </c>
      <c r="C11" s="6">
        <v>3</v>
      </c>
      <c r="D11" s="6">
        <v>6</v>
      </c>
      <c r="E11" s="7">
        <v>5</v>
      </c>
      <c r="F11" s="6">
        <v>8</v>
      </c>
    </row>
    <row r="12" spans="1:6" x14ac:dyDescent="0.25">
      <c r="A12" s="40"/>
      <c r="B12" s="5" t="s">
        <v>14</v>
      </c>
      <c r="C12" s="6">
        <v>68</v>
      </c>
      <c r="D12" s="6">
        <v>15</v>
      </c>
      <c r="E12" s="7">
        <v>0</v>
      </c>
      <c r="F12" s="6">
        <v>96</v>
      </c>
    </row>
    <row r="13" spans="1:6" x14ac:dyDescent="0.25">
      <c r="A13" s="40"/>
      <c r="B13" s="5" t="s">
        <v>15</v>
      </c>
      <c r="C13" s="6">
        <v>112</v>
      </c>
      <c r="D13" s="6">
        <v>26</v>
      </c>
      <c r="E13" s="7">
        <v>3</v>
      </c>
      <c r="F13" s="6">
        <v>0</v>
      </c>
    </row>
    <row r="14" spans="1:6" x14ac:dyDescent="0.25">
      <c r="A14" s="37" t="s">
        <v>16</v>
      </c>
      <c r="B14" s="38"/>
      <c r="C14" s="19">
        <v>269</v>
      </c>
      <c r="D14" s="19">
        <v>175</v>
      </c>
      <c r="E14" s="24">
        <v>21</v>
      </c>
      <c r="F14" s="19">
        <v>230</v>
      </c>
    </row>
    <row r="15" spans="1:6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</row>
    <row r="16" spans="1:6" x14ac:dyDescent="0.25">
      <c r="A16" s="45"/>
      <c r="B16" s="5" t="s">
        <v>43</v>
      </c>
      <c r="C16" s="6">
        <v>40</v>
      </c>
      <c r="D16" s="6">
        <v>0</v>
      </c>
      <c r="E16" s="7">
        <v>0</v>
      </c>
      <c r="F16" s="6">
        <v>10</v>
      </c>
    </row>
    <row r="17" spans="1:6" ht="30" x14ac:dyDescent="0.25">
      <c r="A17" s="45"/>
      <c r="B17" s="5" t="s">
        <v>34</v>
      </c>
      <c r="C17" s="6">
        <v>30</v>
      </c>
      <c r="D17" s="6">
        <v>0</v>
      </c>
      <c r="E17" s="7">
        <v>0</v>
      </c>
      <c r="F17" s="6">
        <v>20</v>
      </c>
    </row>
    <row r="18" spans="1:6" x14ac:dyDescent="0.25">
      <c r="A18" s="45"/>
      <c r="B18" s="5" t="s">
        <v>35</v>
      </c>
      <c r="C18" s="6">
        <v>0</v>
      </c>
      <c r="D18" s="6">
        <v>0</v>
      </c>
      <c r="E18" s="7">
        <v>0</v>
      </c>
      <c r="F18" s="6">
        <v>10</v>
      </c>
    </row>
    <row r="19" spans="1:6" x14ac:dyDescent="0.25">
      <c r="A19" s="45"/>
      <c r="B19" s="5" t="s">
        <v>36</v>
      </c>
      <c r="C19" s="6">
        <v>20</v>
      </c>
      <c r="D19" s="6">
        <v>0</v>
      </c>
      <c r="E19" s="7">
        <v>0</v>
      </c>
      <c r="F19" s="6">
        <v>35</v>
      </c>
    </row>
    <row r="20" spans="1:6" x14ac:dyDescent="0.25">
      <c r="A20" s="39" t="s">
        <v>42</v>
      </c>
      <c r="B20" s="41"/>
      <c r="C20" s="6">
        <v>130</v>
      </c>
      <c r="D20" s="6">
        <v>0</v>
      </c>
      <c r="E20" s="7">
        <v>0</v>
      </c>
      <c r="F20" s="6">
        <v>95</v>
      </c>
    </row>
    <row r="21" spans="1:6" x14ac:dyDescent="0.25">
      <c r="A21" s="39" t="s">
        <v>17</v>
      </c>
      <c r="B21" s="5" t="s">
        <v>44</v>
      </c>
      <c r="C21" s="6">
        <v>49</v>
      </c>
      <c r="D21" s="6">
        <v>0</v>
      </c>
      <c r="E21" s="7">
        <v>0</v>
      </c>
      <c r="F21" s="6">
        <v>6</v>
      </c>
    </row>
    <row r="22" spans="1:6" x14ac:dyDescent="0.25">
      <c r="A22" s="40"/>
      <c r="B22" s="5" t="s">
        <v>18</v>
      </c>
      <c r="C22" s="6">
        <v>68</v>
      </c>
      <c r="D22" s="6">
        <v>0</v>
      </c>
      <c r="E22" s="7">
        <v>0</v>
      </c>
      <c r="F22" s="6">
        <v>50</v>
      </c>
    </row>
    <row r="23" spans="1:6" x14ac:dyDescent="0.25">
      <c r="A23" s="40"/>
      <c r="B23" s="5" t="s">
        <v>33</v>
      </c>
      <c r="C23" s="6">
        <v>184</v>
      </c>
      <c r="D23" s="6">
        <v>0</v>
      </c>
      <c r="E23" s="7">
        <v>0</v>
      </c>
      <c r="F23" s="6">
        <v>222</v>
      </c>
    </row>
    <row r="24" spans="1:6" x14ac:dyDescent="0.25">
      <c r="A24" s="40"/>
      <c r="B24" s="5" t="s">
        <v>55</v>
      </c>
      <c r="C24" s="6">
        <v>100</v>
      </c>
      <c r="D24" s="6">
        <v>0</v>
      </c>
      <c r="E24" s="7">
        <v>0</v>
      </c>
      <c r="F24" s="6">
        <v>10</v>
      </c>
    </row>
    <row r="25" spans="1:6" x14ac:dyDescent="0.25">
      <c r="A25" s="40"/>
      <c r="B25" s="5" t="s">
        <v>37</v>
      </c>
      <c r="C25" s="6">
        <v>60</v>
      </c>
      <c r="D25" s="6">
        <v>10</v>
      </c>
      <c r="E25" s="7">
        <v>0</v>
      </c>
      <c r="F25" s="6">
        <v>0</v>
      </c>
    </row>
    <row r="26" spans="1:6" x14ac:dyDescent="0.25">
      <c r="A26" s="40"/>
      <c r="B26" s="5" t="s">
        <v>19</v>
      </c>
      <c r="C26" s="6">
        <v>27</v>
      </c>
      <c r="D26" s="6">
        <v>18</v>
      </c>
      <c r="E26" s="7">
        <v>56</v>
      </c>
      <c r="F26" s="6">
        <v>48</v>
      </c>
    </row>
    <row r="27" spans="1:6" ht="30" x14ac:dyDescent="0.25">
      <c r="A27" s="40"/>
      <c r="B27" s="5" t="s">
        <v>20</v>
      </c>
      <c r="C27" s="6">
        <v>24</v>
      </c>
      <c r="D27" s="6">
        <v>0</v>
      </c>
      <c r="E27" s="7">
        <v>0</v>
      </c>
      <c r="F27" s="6">
        <v>36</v>
      </c>
    </row>
    <row r="28" spans="1:6" x14ac:dyDescent="0.25">
      <c r="A28" s="40"/>
      <c r="B28" s="5" t="s">
        <v>38</v>
      </c>
      <c r="C28" s="6">
        <v>25</v>
      </c>
      <c r="D28" s="6">
        <v>0</v>
      </c>
      <c r="E28" s="7">
        <v>0</v>
      </c>
      <c r="F28" s="6">
        <v>160</v>
      </c>
    </row>
    <row r="29" spans="1:6" x14ac:dyDescent="0.25">
      <c r="A29" s="40"/>
      <c r="B29" s="5" t="s">
        <v>21</v>
      </c>
      <c r="C29" s="6">
        <v>10</v>
      </c>
      <c r="D29" s="6">
        <v>8</v>
      </c>
      <c r="E29" s="7">
        <v>0</v>
      </c>
      <c r="F29" s="6">
        <v>10</v>
      </c>
    </row>
    <row r="30" spans="1:6" ht="30" x14ac:dyDescent="0.25">
      <c r="A30" s="40"/>
      <c r="B30" s="5" t="s">
        <v>22</v>
      </c>
      <c r="C30" s="6">
        <v>73</v>
      </c>
      <c r="D30" s="6">
        <v>0</v>
      </c>
      <c r="E30" s="7">
        <v>0</v>
      </c>
      <c r="F30" s="6">
        <v>186</v>
      </c>
    </row>
    <row r="31" spans="1:6" ht="30" x14ac:dyDescent="0.25">
      <c r="A31" s="40"/>
      <c r="B31" s="5" t="s">
        <v>23</v>
      </c>
      <c r="C31" s="6">
        <v>120</v>
      </c>
      <c r="D31" s="6">
        <v>0</v>
      </c>
      <c r="E31" s="7">
        <v>0</v>
      </c>
      <c r="F31" s="6">
        <v>130</v>
      </c>
    </row>
    <row r="32" spans="1:6" x14ac:dyDescent="0.25">
      <c r="A32" s="40"/>
      <c r="B32" s="5" t="s">
        <v>24</v>
      </c>
      <c r="C32" s="6">
        <v>6</v>
      </c>
      <c r="D32" s="6">
        <v>12</v>
      </c>
      <c r="E32" s="7">
        <v>0</v>
      </c>
      <c r="F32" s="6">
        <v>14</v>
      </c>
    </row>
    <row r="33" spans="1:7" x14ac:dyDescent="0.25">
      <c r="A33" s="40"/>
      <c r="B33" s="5" t="s">
        <v>25</v>
      </c>
      <c r="C33" s="6">
        <v>38</v>
      </c>
      <c r="D33" s="6">
        <v>5</v>
      </c>
      <c r="E33" s="7">
        <v>0</v>
      </c>
      <c r="F33" s="6">
        <v>30</v>
      </c>
    </row>
    <row r="34" spans="1:7" x14ac:dyDescent="0.25">
      <c r="A34" s="37" t="s">
        <v>26</v>
      </c>
      <c r="B34" s="38"/>
      <c r="C34" s="19">
        <v>784</v>
      </c>
      <c r="D34" s="19">
        <v>53</v>
      </c>
      <c r="E34" s="24">
        <v>56</v>
      </c>
      <c r="F34" s="19">
        <v>902</v>
      </c>
    </row>
    <row r="35" spans="1:7" ht="45" x14ac:dyDescent="0.25">
      <c r="A35" s="39" t="s">
        <v>27</v>
      </c>
      <c r="B35" s="5" t="s">
        <v>28</v>
      </c>
      <c r="C35" s="6">
        <v>6</v>
      </c>
      <c r="D35" s="6">
        <v>1</v>
      </c>
      <c r="E35" s="7">
        <v>0</v>
      </c>
      <c r="F35" s="6">
        <v>11</v>
      </c>
    </row>
    <row r="36" spans="1:7" ht="30" x14ac:dyDescent="0.25">
      <c r="A36" s="40"/>
      <c r="B36" s="5" t="s">
        <v>29</v>
      </c>
      <c r="C36" s="6">
        <v>20</v>
      </c>
      <c r="D36" s="6">
        <v>10</v>
      </c>
      <c r="E36" s="7">
        <v>0</v>
      </c>
      <c r="F36" s="6">
        <v>24</v>
      </c>
    </row>
    <row r="37" spans="1:7" x14ac:dyDescent="0.25">
      <c r="A37" s="39" t="s">
        <v>30</v>
      </c>
      <c r="B37" s="41"/>
      <c r="C37" s="6">
        <v>26</v>
      </c>
      <c r="D37" s="6">
        <v>11</v>
      </c>
      <c r="E37" s="7">
        <v>0</v>
      </c>
      <c r="F37" s="6">
        <v>35</v>
      </c>
    </row>
    <row r="38" spans="1:7" x14ac:dyDescent="0.25">
      <c r="A38" s="37" t="s">
        <v>31</v>
      </c>
      <c r="B38" s="38"/>
      <c r="C38" s="19">
        <v>1209</v>
      </c>
      <c r="D38" s="19">
        <v>239</v>
      </c>
      <c r="E38" s="24">
        <v>77</v>
      </c>
      <c r="F38" s="19">
        <f>E38+D38+C38</f>
        <v>1525</v>
      </c>
      <c r="G38" s="25">
        <f>F38+E38+D38+C38</f>
        <v>3050</v>
      </c>
    </row>
    <row r="39" spans="1:7" x14ac:dyDescent="0.25">
      <c r="A39" s="1"/>
      <c r="B39" s="1"/>
      <c r="C39" s="1"/>
      <c r="D39" s="1"/>
      <c r="E39" s="1"/>
      <c r="F39" s="1"/>
    </row>
    <row r="40" spans="1:7" x14ac:dyDescent="0.25">
      <c r="A40" s="1"/>
      <c r="B40" s="1"/>
      <c r="C40" s="1"/>
      <c r="D40" s="1"/>
      <c r="E40" s="1"/>
      <c r="F40" s="1"/>
    </row>
  </sheetData>
  <mergeCells count="10">
    <mergeCell ref="A34:B34"/>
    <mergeCell ref="A35:A36"/>
    <mergeCell ref="A37:B37"/>
    <mergeCell ref="A38:B38"/>
    <mergeCell ref="A1:F1"/>
    <mergeCell ref="A3:A13"/>
    <mergeCell ref="A14:B14"/>
    <mergeCell ref="A15:A19"/>
    <mergeCell ref="A20:B20"/>
    <mergeCell ref="A21:A33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6B02E86-B8AE-4616-974B-45454EEFE6EC}">
            <xm:f>NOT(ISERROR(MATCH($B3,'\boletim-covid-hospitais\[BOLETIM_COVID-V5.xlsm]nao_enviou'!#REF!,0)))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B3:F40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G40"/>
  <sheetViews>
    <sheetView topLeftCell="A31" workbookViewId="0">
      <selection activeCell="G39" sqref="G39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</cols>
  <sheetData>
    <row r="1" spans="1:6" ht="30" customHeight="1" x14ac:dyDescent="0.25">
      <c r="A1" s="42" t="s">
        <v>70</v>
      </c>
      <c r="B1" s="42"/>
      <c r="C1" s="42"/>
      <c r="D1" s="42"/>
      <c r="E1" s="42"/>
      <c r="F1" s="42"/>
    </row>
    <row r="2" spans="1:6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</row>
    <row r="3" spans="1:6" x14ac:dyDescent="0.25">
      <c r="A3" s="39" t="s">
        <v>4</v>
      </c>
      <c r="B3" s="5" t="s">
        <v>5</v>
      </c>
      <c r="C3" s="6">
        <v>0</v>
      </c>
      <c r="D3" s="6">
        <v>18</v>
      </c>
      <c r="E3" s="7">
        <v>10</v>
      </c>
      <c r="F3" s="6">
        <v>0</v>
      </c>
    </row>
    <row r="4" spans="1:6" x14ac:dyDescent="0.25">
      <c r="A4" s="40"/>
      <c r="B4" s="5" t="s">
        <v>6</v>
      </c>
      <c r="C4" s="6">
        <v>0</v>
      </c>
      <c r="D4" s="6">
        <v>10</v>
      </c>
      <c r="E4" s="7">
        <v>4</v>
      </c>
      <c r="F4" s="6">
        <v>0</v>
      </c>
    </row>
    <row r="5" spans="1:6" x14ac:dyDescent="0.25">
      <c r="A5" s="40"/>
      <c r="B5" s="5" t="s">
        <v>7</v>
      </c>
      <c r="C5" s="6">
        <v>25</v>
      </c>
      <c r="D5" s="6">
        <v>18</v>
      </c>
      <c r="E5" s="7">
        <v>2</v>
      </c>
      <c r="F5" s="6">
        <v>26</v>
      </c>
    </row>
    <row r="6" spans="1:6" x14ac:dyDescent="0.25">
      <c r="A6" s="40"/>
      <c r="B6" s="5" t="s">
        <v>8</v>
      </c>
      <c r="C6" s="6">
        <v>0</v>
      </c>
      <c r="D6" s="6">
        <v>20</v>
      </c>
      <c r="E6" s="7">
        <v>15</v>
      </c>
      <c r="F6" s="6">
        <v>0</v>
      </c>
    </row>
    <row r="7" spans="1:6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</row>
    <row r="8" spans="1:6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</row>
    <row r="9" spans="1:6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</row>
    <row r="10" spans="1:6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68</v>
      </c>
    </row>
    <row r="11" spans="1:6" x14ac:dyDescent="0.25">
      <c r="A11" s="40"/>
      <c r="B11" s="5" t="s">
        <v>13</v>
      </c>
      <c r="C11" s="6">
        <v>3</v>
      </c>
      <c r="D11" s="6">
        <v>6</v>
      </c>
      <c r="E11" s="7">
        <v>0</v>
      </c>
      <c r="F11" s="6">
        <v>8</v>
      </c>
    </row>
    <row r="12" spans="1:6" x14ac:dyDescent="0.25">
      <c r="A12" s="40"/>
      <c r="B12" s="5" t="s">
        <v>14</v>
      </c>
      <c r="C12" s="6">
        <v>68</v>
      </c>
      <c r="D12" s="6">
        <v>15</v>
      </c>
      <c r="E12" s="7">
        <v>0</v>
      </c>
      <c r="F12" s="6">
        <v>96</v>
      </c>
    </row>
    <row r="13" spans="1:6" x14ac:dyDescent="0.25">
      <c r="A13" s="40"/>
      <c r="B13" s="5" t="s">
        <v>15</v>
      </c>
      <c r="C13" s="6">
        <v>112</v>
      </c>
      <c r="D13" s="6">
        <v>26</v>
      </c>
      <c r="E13" s="7">
        <v>0</v>
      </c>
      <c r="F13" s="6">
        <v>20</v>
      </c>
    </row>
    <row r="14" spans="1:6" x14ac:dyDescent="0.25">
      <c r="A14" s="37" t="s">
        <v>16</v>
      </c>
      <c r="B14" s="38"/>
      <c r="C14" s="19">
        <v>269</v>
      </c>
      <c r="D14" s="19">
        <v>165</v>
      </c>
      <c r="E14" s="24">
        <v>31</v>
      </c>
      <c r="F14" s="19">
        <v>258</v>
      </c>
    </row>
    <row r="15" spans="1:6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</row>
    <row r="16" spans="1:6" x14ac:dyDescent="0.25">
      <c r="A16" s="45"/>
      <c r="B16" s="5" t="s">
        <v>43</v>
      </c>
      <c r="C16" s="6">
        <v>40</v>
      </c>
      <c r="D16" s="6">
        <v>0</v>
      </c>
      <c r="E16" s="7">
        <v>0</v>
      </c>
      <c r="F16" s="6">
        <v>10</v>
      </c>
    </row>
    <row r="17" spans="1:6" ht="30" x14ac:dyDescent="0.25">
      <c r="A17" s="45"/>
      <c r="B17" s="5" t="s">
        <v>34</v>
      </c>
      <c r="C17" s="6">
        <v>30</v>
      </c>
      <c r="D17" s="6">
        <v>0</v>
      </c>
      <c r="E17" s="7">
        <v>0</v>
      </c>
      <c r="F17" s="6">
        <v>20</v>
      </c>
    </row>
    <row r="18" spans="1:6" x14ac:dyDescent="0.25">
      <c r="A18" s="45"/>
      <c r="B18" s="5" t="s">
        <v>35</v>
      </c>
      <c r="C18" s="6">
        <v>0</v>
      </c>
      <c r="D18" s="6">
        <v>0</v>
      </c>
      <c r="E18" s="7">
        <v>0</v>
      </c>
      <c r="F18" s="6">
        <v>10</v>
      </c>
    </row>
    <row r="19" spans="1:6" x14ac:dyDescent="0.25">
      <c r="A19" s="45"/>
      <c r="B19" s="5" t="s">
        <v>36</v>
      </c>
      <c r="C19" s="6">
        <v>20</v>
      </c>
      <c r="D19" s="6">
        <v>0</v>
      </c>
      <c r="E19" s="7">
        <v>0</v>
      </c>
      <c r="F19" s="6">
        <v>35</v>
      </c>
    </row>
    <row r="20" spans="1:6" x14ac:dyDescent="0.25">
      <c r="A20" s="39" t="s">
        <v>42</v>
      </c>
      <c r="B20" s="41"/>
      <c r="C20" s="6">
        <v>130</v>
      </c>
      <c r="D20" s="6">
        <v>0</v>
      </c>
      <c r="E20" s="7">
        <v>0</v>
      </c>
      <c r="F20" s="6">
        <v>95</v>
      </c>
    </row>
    <row r="21" spans="1:6" x14ac:dyDescent="0.25">
      <c r="A21" s="39" t="s">
        <v>17</v>
      </c>
      <c r="B21" s="5" t="s">
        <v>44</v>
      </c>
      <c r="C21" s="6">
        <v>49</v>
      </c>
      <c r="D21" s="6">
        <v>0</v>
      </c>
      <c r="E21" s="7">
        <v>0</v>
      </c>
      <c r="F21" s="6">
        <v>6</v>
      </c>
    </row>
    <row r="22" spans="1:6" x14ac:dyDescent="0.25">
      <c r="A22" s="40"/>
      <c r="B22" s="5" t="s">
        <v>18</v>
      </c>
      <c r="C22" s="6">
        <v>68</v>
      </c>
      <c r="D22" s="6">
        <v>0</v>
      </c>
      <c r="E22" s="7">
        <v>0</v>
      </c>
      <c r="F22" s="6">
        <v>50</v>
      </c>
    </row>
    <row r="23" spans="1:6" x14ac:dyDescent="0.25">
      <c r="A23" s="40"/>
      <c r="B23" s="5" t="s">
        <v>33</v>
      </c>
      <c r="C23" s="6">
        <v>184</v>
      </c>
      <c r="D23" s="6">
        <v>0</v>
      </c>
      <c r="E23" s="7">
        <v>0</v>
      </c>
      <c r="F23" s="6">
        <v>222</v>
      </c>
    </row>
    <row r="24" spans="1:6" x14ac:dyDescent="0.25">
      <c r="A24" s="40"/>
      <c r="B24" s="5" t="s">
        <v>55</v>
      </c>
      <c r="C24" s="6">
        <v>100</v>
      </c>
      <c r="D24" s="6">
        <v>0</v>
      </c>
      <c r="E24" s="7">
        <v>0</v>
      </c>
      <c r="F24" s="6">
        <v>10</v>
      </c>
    </row>
    <row r="25" spans="1:6" x14ac:dyDescent="0.25">
      <c r="A25" s="40"/>
      <c r="B25" s="5" t="s">
        <v>37</v>
      </c>
      <c r="C25" s="6">
        <v>60</v>
      </c>
      <c r="D25" s="6">
        <v>10</v>
      </c>
      <c r="E25" s="7">
        <v>0</v>
      </c>
      <c r="F25" s="6">
        <v>0</v>
      </c>
    </row>
    <row r="26" spans="1:6" x14ac:dyDescent="0.25">
      <c r="A26" s="40"/>
      <c r="B26" s="5" t="s">
        <v>19</v>
      </c>
      <c r="C26" s="6">
        <v>27</v>
      </c>
      <c r="D26" s="6">
        <v>18</v>
      </c>
      <c r="E26" s="7">
        <v>50</v>
      </c>
      <c r="F26" s="6">
        <v>48</v>
      </c>
    </row>
    <row r="27" spans="1:6" ht="30" x14ac:dyDescent="0.25">
      <c r="A27" s="40"/>
      <c r="B27" s="5" t="s">
        <v>20</v>
      </c>
      <c r="C27" s="6">
        <v>24</v>
      </c>
      <c r="D27" s="6">
        <v>0</v>
      </c>
      <c r="E27" s="7">
        <v>0</v>
      </c>
      <c r="F27" s="6">
        <v>36</v>
      </c>
    </row>
    <row r="28" spans="1:6" x14ac:dyDescent="0.25">
      <c r="A28" s="40"/>
      <c r="B28" s="5" t="s">
        <v>38</v>
      </c>
      <c r="C28" s="6">
        <v>25</v>
      </c>
      <c r="D28" s="6">
        <v>0</v>
      </c>
      <c r="E28" s="7">
        <v>0</v>
      </c>
      <c r="F28" s="6">
        <v>160</v>
      </c>
    </row>
    <row r="29" spans="1:6" x14ac:dyDescent="0.25">
      <c r="A29" s="40"/>
      <c r="B29" s="5" t="s">
        <v>21</v>
      </c>
      <c r="C29" s="6">
        <v>10</v>
      </c>
      <c r="D29" s="6">
        <v>8</v>
      </c>
      <c r="E29" s="7">
        <v>0</v>
      </c>
      <c r="F29" s="6">
        <v>10</v>
      </c>
    </row>
    <row r="30" spans="1:6" ht="30" x14ac:dyDescent="0.25">
      <c r="A30" s="40"/>
      <c r="B30" s="5" t="s">
        <v>22</v>
      </c>
      <c r="C30" s="6">
        <v>73</v>
      </c>
      <c r="D30" s="6">
        <v>0</v>
      </c>
      <c r="E30" s="7">
        <v>0</v>
      </c>
      <c r="F30" s="6">
        <v>186</v>
      </c>
    </row>
    <row r="31" spans="1:6" ht="30" x14ac:dyDescent="0.25">
      <c r="A31" s="40"/>
      <c r="B31" s="5" t="s">
        <v>23</v>
      </c>
      <c r="C31" s="6">
        <v>120</v>
      </c>
      <c r="D31" s="6">
        <v>0</v>
      </c>
      <c r="E31" s="7">
        <v>0</v>
      </c>
      <c r="F31" s="6">
        <v>130</v>
      </c>
    </row>
    <row r="32" spans="1:6" x14ac:dyDescent="0.25">
      <c r="A32" s="40"/>
      <c r="B32" s="5" t="s">
        <v>24</v>
      </c>
      <c r="C32" s="6">
        <v>6</v>
      </c>
      <c r="D32" s="6">
        <v>12</v>
      </c>
      <c r="E32" s="7">
        <v>3</v>
      </c>
      <c r="F32" s="6">
        <v>14</v>
      </c>
    </row>
    <row r="33" spans="1:7" x14ac:dyDescent="0.25">
      <c r="A33" s="40"/>
      <c r="B33" s="5" t="s">
        <v>25</v>
      </c>
      <c r="C33" s="6">
        <v>38</v>
      </c>
      <c r="D33" s="6">
        <v>5</v>
      </c>
      <c r="E33" s="7">
        <v>0</v>
      </c>
      <c r="F33" s="6">
        <v>30</v>
      </c>
    </row>
    <row r="34" spans="1:7" x14ac:dyDescent="0.25">
      <c r="A34" s="37" t="s">
        <v>26</v>
      </c>
      <c r="B34" s="38"/>
      <c r="C34" s="19">
        <v>784</v>
      </c>
      <c r="D34" s="19">
        <v>53</v>
      </c>
      <c r="E34" s="24">
        <v>53</v>
      </c>
      <c r="F34" s="19">
        <v>902</v>
      </c>
    </row>
    <row r="35" spans="1:7" ht="45" x14ac:dyDescent="0.25">
      <c r="A35" s="39" t="s">
        <v>27</v>
      </c>
      <c r="B35" s="5" t="s">
        <v>28</v>
      </c>
      <c r="C35" s="6">
        <v>6</v>
      </c>
      <c r="D35" s="6">
        <v>1</v>
      </c>
      <c r="E35" s="7">
        <v>0</v>
      </c>
      <c r="F35" s="6">
        <v>11</v>
      </c>
    </row>
    <row r="36" spans="1:7" ht="30" x14ac:dyDescent="0.25">
      <c r="A36" s="40"/>
      <c r="B36" s="5" t="s">
        <v>29</v>
      </c>
      <c r="C36" s="6">
        <v>24</v>
      </c>
      <c r="D36" s="6">
        <v>10</v>
      </c>
      <c r="E36" s="7">
        <v>8</v>
      </c>
      <c r="F36" s="6">
        <v>24</v>
      </c>
    </row>
    <row r="37" spans="1:7" x14ac:dyDescent="0.25">
      <c r="A37" s="39" t="s">
        <v>30</v>
      </c>
      <c r="B37" s="41"/>
      <c r="C37" s="6">
        <v>30</v>
      </c>
      <c r="D37" s="6">
        <v>11</v>
      </c>
      <c r="E37" s="7">
        <v>8</v>
      </c>
      <c r="F37" s="6">
        <v>35</v>
      </c>
    </row>
    <row r="38" spans="1:7" x14ac:dyDescent="0.25">
      <c r="A38" s="37" t="s">
        <v>31</v>
      </c>
      <c r="B38" s="38"/>
      <c r="C38" s="19">
        <v>1213</v>
      </c>
      <c r="D38" s="19">
        <v>229</v>
      </c>
      <c r="E38" s="24">
        <v>92</v>
      </c>
      <c r="F38" s="19">
        <f>E38+D38+C38</f>
        <v>1534</v>
      </c>
      <c r="G38" s="25">
        <f>F38+E38+D38+C38</f>
        <v>3068</v>
      </c>
    </row>
    <row r="39" spans="1:7" x14ac:dyDescent="0.25">
      <c r="A39" s="1"/>
      <c r="B39" s="1"/>
      <c r="C39" s="1"/>
      <c r="D39" s="1"/>
      <c r="E39" s="1"/>
      <c r="F39" s="1"/>
    </row>
    <row r="40" spans="1:7" x14ac:dyDescent="0.25">
      <c r="A40" s="1"/>
      <c r="B40" s="1"/>
      <c r="C40" s="1"/>
      <c r="D40" s="1"/>
      <c r="E40" s="1"/>
      <c r="F40" s="1"/>
    </row>
  </sheetData>
  <mergeCells count="10">
    <mergeCell ref="A34:B34"/>
    <mergeCell ref="A35:A36"/>
    <mergeCell ref="A37:B37"/>
    <mergeCell ref="A38:B38"/>
    <mergeCell ref="A1:F1"/>
    <mergeCell ref="A3:A13"/>
    <mergeCell ref="A14:B14"/>
    <mergeCell ref="A15:A19"/>
    <mergeCell ref="A20:B20"/>
    <mergeCell ref="A21:A33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355485A-6EAC-44D1-935D-E285FDCD084C}">
            <xm:f>NOT(ISERROR(MATCH($B3,'\boletim-covid-hospitais\[BOLETIM_COVID-V5.xlsm]nao_enviou'!#REF!,0)))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B3:F40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F40"/>
  <sheetViews>
    <sheetView topLeftCell="A22" workbookViewId="0">
      <selection activeCell="A20" sqref="A20:B20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9.7109375" customWidth="1"/>
    <col min="6" max="6" width="12.42578125" customWidth="1"/>
  </cols>
  <sheetData>
    <row r="1" spans="1:5" ht="30" customHeight="1" x14ac:dyDescent="0.25">
      <c r="A1" s="42" t="s">
        <v>71</v>
      </c>
      <c r="B1" s="42"/>
      <c r="C1" s="42"/>
      <c r="D1" s="42"/>
      <c r="E1" s="42"/>
    </row>
    <row r="2" spans="1:5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18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40"/>
      <c r="B5" s="5" t="s">
        <v>7</v>
      </c>
      <c r="C5" s="6">
        <v>25</v>
      </c>
      <c r="D5" s="6">
        <v>18</v>
      </c>
      <c r="E5" s="6">
        <v>33</v>
      </c>
    </row>
    <row r="6" spans="1:5" x14ac:dyDescent="0.25">
      <c r="A6" s="40"/>
      <c r="B6" s="5" t="s">
        <v>8</v>
      </c>
      <c r="C6" s="6">
        <v>0</v>
      </c>
      <c r="D6" s="6">
        <v>20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27</v>
      </c>
      <c r="E8" s="6">
        <v>0</v>
      </c>
    </row>
    <row r="9" spans="1:5" ht="30" x14ac:dyDescent="0.25">
      <c r="A9" s="40"/>
      <c r="B9" s="5" t="s">
        <v>11</v>
      </c>
      <c r="C9" s="6">
        <v>52</v>
      </c>
      <c r="D9" s="6">
        <v>20</v>
      </c>
      <c r="E9" s="6">
        <v>30</v>
      </c>
    </row>
    <row r="10" spans="1:5" x14ac:dyDescent="0.25">
      <c r="A10" s="40"/>
      <c r="B10" s="5" t="s">
        <v>12</v>
      </c>
      <c r="C10" s="6">
        <v>9</v>
      </c>
      <c r="D10" s="6">
        <v>0</v>
      </c>
      <c r="E10" s="6">
        <v>68</v>
      </c>
    </row>
    <row r="11" spans="1:5" x14ac:dyDescent="0.25">
      <c r="A11" s="40"/>
      <c r="B11" s="5" t="s">
        <v>13</v>
      </c>
      <c r="C11" s="6">
        <v>3</v>
      </c>
      <c r="D11" s="6">
        <v>6</v>
      </c>
      <c r="E11" s="6">
        <v>8</v>
      </c>
    </row>
    <row r="12" spans="1:5" x14ac:dyDescent="0.25">
      <c r="A12" s="40"/>
      <c r="B12" s="5" t="s">
        <v>14</v>
      </c>
      <c r="C12" s="6">
        <v>68</v>
      </c>
      <c r="D12" s="6">
        <v>15</v>
      </c>
      <c r="E12" s="6">
        <v>96</v>
      </c>
    </row>
    <row r="13" spans="1:5" x14ac:dyDescent="0.25">
      <c r="A13" s="40"/>
      <c r="B13" s="5" t="s">
        <v>15</v>
      </c>
      <c r="C13" s="6">
        <v>112</v>
      </c>
      <c r="D13" s="6">
        <v>26</v>
      </c>
      <c r="E13" s="6">
        <v>37</v>
      </c>
    </row>
    <row r="14" spans="1:5" x14ac:dyDescent="0.25">
      <c r="A14" s="37" t="s">
        <v>16</v>
      </c>
      <c r="B14" s="38"/>
      <c r="C14" s="19">
        <f>SUM(C3:C13)</f>
        <v>269</v>
      </c>
      <c r="D14" s="19">
        <f t="shared" ref="D14:E14" si="0">SUM(D3:D13)</f>
        <v>165</v>
      </c>
      <c r="E14" s="19">
        <f t="shared" si="0"/>
        <v>282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x14ac:dyDescent="0.25">
      <c r="A16" s="45"/>
      <c r="B16" s="5" t="s">
        <v>43</v>
      </c>
      <c r="C16" s="6">
        <v>40</v>
      </c>
      <c r="D16" s="6">
        <v>0</v>
      </c>
      <c r="E16" s="6">
        <v>10</v>
      </c>
    </row>
    <row r="17" spans="1:5" ht="30" x14ac:dyDescent="0.25">
      <c r="A17" s="45"/>
      <c r="B17" s="5" t="s">
        <v>34</v>
      </c>
      <c r="C17" s="6">
        <v>30</v>
      </c>
      <c r="D17" s="6">
        <v>0</v>
      </c>
      <c r="E17" s="6">
        <v>20</v>
      </c>
    </row>
    <row r="18" spans="1:5" x14ac:dyDescent="0.25">
      <c r="A18" s="45"/>
      <c r="B18" s="5" t="s">
        <v>35</v>
      </c>
      <c r="C18" s="6">
        <v>0</v>
      </c>
      <c r="D18" s="6">
        <v>0</v>
      </c>
      <c r="E18" s="6">
        <v>10</v>
      </c>
    </row>
    <row r="19" spans="1:5" x14ac:dyDescent="0.25">
      <c r="A19" s="45"/>
      <c r="B19" s="5" t="s">
        <v>36</v>
      </c>
      <c r="C19" s="6">
        <v>20</v>
      </c>
      <c r="D19" s="6">
        <v>0</v>
      </c>
      <c r="E19" s="6">
        <v>35</v>
      </c>
    </row>
    <row r="20" spans="1:5" x14ac:dyDescent="0.25">
      <c r="A20" s="39" t="s">
        <v>42</v>
      </c>
      <c r="B20" s="41"/>
      <c r="C20" s="6">
        <v>130</v>
      </c>
      <c r="D20" s="6">
        <v>0</v>
      </c>
      <c r="E20" s="6">
        <v>95</v>
      </c>
    </row>
    <row r="21" spans="1:5" x14ac:dyDescent="0.25">
      <c r="A21" s="39" t="s">
        <v>17</v>
      </c>
      <c r="B21" s="5" t="s">
        <v>44</v>
      </c>
      <c r="C21" s="6">
        <v>49</v>
      </c>
      <c r="D21" s="6">
        <v>0</v>
      </c>
      <c r="E21" s="6">
        <v>6</v>
      </c>
    </row>
    <row r="22" spans="1:5" x14ac:dyDescent="0.25">
      <c r="A22" s="40"/>
      <c r="B22" s="5" t="s">
        <v>18</v>
      </c>
      <c r="C22" s="6">
        <v>68</v>
      </c>
      <c r="D22" s="6">
        <v>0</v>
      </c>
      <c r="E22" s="6">
        <v>50</v>
      </c>
    </row>
    <row r="23" spans="1:5" x14ac:dyDescent="0.25">
      <c r="A23" s="40"/>
      <c r="B23" s="5" t="s">
        <v>33</v>
      </c>
      <c r="C23" s="6">
        <v>184</v>
      </c>
      <c r="D23" s="6">
        <v>0</v>
      </c>
      <c r="E23" s="6">
        <v>222</v>
      </c>
    </row>
    <row r="24" spans="1:5" x14ac:dyDescent="0.25">
      <c r="A24" s="40"/>
      <c r="B24" s="5" t="s">
        <v>55</v>
      </c>
      <c r="C24" s="6">
        <v>100</v>
      </c>
      <c r="D24" s="6">
        <v>0</v>
      </c>
      <c r="E24" s="6">
        <v>10</v>
      </c>
    </row>
    <row r="25" spans="1:5" x14ac:dyDescent="0.25">
      <c r="A25" s="40"/>
      <c r="B25" s="5" t="s">
        <v>37</v>
      </c>
      <c r="C25" s="6">
        <v>60</v>
      </c>
      <c r="D25" s="6">
        <v>10</v>
      </c>
      <c r="E25" s="6">
        <v>0</v>
      </c>
    </row>
    <row r="26" spans="1:5" x14ac:dyDescent="0.25">
      <c r="A26" s="40"/>
      <c r="B26" s="5" t="s">
        <v>19</v>
      </c>
      <c r="C26" s="6">
        <v>35</v>
      </c>
      <c r="D26" s="6">
        <v>18</v>
      </c>
      <c r="E26" s="6">
        <v>48</v>
      </c>
    </row>
    <row r="27" spans="1:5" ht="30" x14ac:dyDescent="0.25">
      <c r="A27" s="40"/>
      <c r="B27" s="5" t="s">
        <v>20</v>
      </c>
      <c r="C27" s="6">
        <v>24</v>
      </c>
      <c r="D27" s="6">
        <v>0</v>
      </c>
      <c r="E27" s="6">
        <v>36</v>
      </c>
    </row>
    <row r="28" spans="1:5" x14ac:dyDescent="0.25">
      <c r="A28" s="40"/>
      <c r="B28" s="5" t="s">
        <v>38</v>
      </c>
      <c r="C28" s="6">
        <v>25</v>
      </c>
      <c r="D28" s="6">
        <v>0</v>
      </c>
      <c r="E28" s="6">
        <v>160</v>
      </c>
    </row>
    <row r="29" spans="1:5" x14ac:dyDescent="0.25">
      <c r="A29" s="40"/>
      <c r="B29" s="5" t="s">
        <v>21</v>
      </c>
      <c r="C29" s="6">
        <v>10</v>
      </c>
      <c r="D29" s="6">
        <v>8</v>
      </c>
      <c r="E29" s="6">
        <v>10</v>
      </c>
    </row>
    <row r="30" spans="1:5" ht="30" x14ac:dyDescent="0.25">
      <c r="A30" s="40"/>
      <c r="B30" s="5" t="s">
        <v>22</v>
      </c>
      <c r="C30" s="6">
        <v>73</v>
      </c>
      <c r="D30" s="6">
        <v>0</v>
      </c>
      <c r="E30" s="6">
        <v>186</v>
      </c>
    </row>
    <row r="31" spans="1:5" ht="30" x14ac:dyDescent="0.25">
      <c r="A31" s="40"/>
      <c r="B31" s="5" t="s">
        <v>23</v>
      </c>
      <c r="C31" s="6">
        <v>110</v>
      </c>
      <c r="D31" s="6">
        <v>0</v>
      </c>
      <c r="E31" s="6">
        <v>140</v>
      </c>
    </row>
    <row r="32" spans="1:5" x14ac:dyDescent="0.25">
      <c r="A32" s="40"/>
      <c r="B32" s="5" t="s">
        <v>24</v>
      </c>
      <c r="C32" s="6">
        <v>6</v>
      </c>
      <c r="D32" s="6">
        <v>12</v>
      </c>
      <c r="E32" s="6">
        <v>14</v>
      </c>
    </row>
    <row r="33" spans="1:6" x14ac:dyDescent="0.25">
      <c r="A33" s="40"/>
      <c r="B33" s="5" t="s">
        <v>25</v>
      </c>
      <c r="C33" s="6">
        <v>38</v>
      </c>
      <c r="D33" s="6">
        <v>5</v>
      </c>
      <c r="E33" s="6">
        <v>30</v>
      </c>
    </row>
    <row r="34" spans="1:6" x14ac:dyDescent="0.25">
      <c r="A34" s="37" t="s">
        <v>26</v>
      </c>
      <c r="B34" s="38"/>
      <c r="C34" s="19">
        <f>SUM(C21:C33)</f>
        <v>782</v>
      </c>
      <c r="D34" s="19">
        <f t="shared" ref="D34:E34" si="1">SUM(D21:D33)</f>
        <v>53</v>
      </c>
      <c r="E34" s="19">
        <f t="shared" si="1"/>
        <v>912</v>
      </c>
    </row>
    <row r="35" spans="1:6" ht="45" x14ac:dyDescent="0.25">
      <c r="A35" s="39" t="s">
        <v>27</v>
      </c>
      <c r="B35" s="5" t="s">
        <v>28</v>
      </c>
      <c r="C35" s="6">
        <v>6</v>
      </c>
      <c r="D35" s="6">
        <v>1</v>
      </c>
      <c r="E35" s="6">
        <v>11</v>
      </c>
    </row>
    <row r="36" spans="1:6" ht="30" x14ac:dyDescent="0.25">
      <c r="A36" s="40"/>
      <c r="B36" s="5" t="s">
        <v>29</v>
      </c>
      <c r="C36" s="6">
        <v>24</v>
      </c>
      <c r="D36" s="6">
        <v>10</v>
      </c>
      <c r="E36" s="6">
        <v>25</v>
      </c>
    </row>
    <row r="37" spans="1:6" x14ac:dyDescent="0.25">
      <c r="A37" s="39" t="s">
        <v>30</v>
      </c>
      <c r="B37" s="41"/>
      <c r="C37" s="6">
        <f>SUM(C35:C36)</f>
        <v>30</v>
      </c>
      <c r="D37" s="6">
        <f t="shared" ref="D37:E37" si="2">SUM(D35:D36)</f>
        <v>11</v>
      </c>
      <c r="E37" s="6">
        <f t="shared" si="2"/>
        <v>36</v>
      </c>
    </row>
    <row r="38" spans="1:6" x14ac:dyDescent="0.25">
      <c r="A38" s="37" t="s">
        <v>31</v>
      </c>
      <c r="B38" s="38"/>
      <c r="C38" s="19">
        <f>C37+C34+C20+C14</f>
        <v>1211</v>
      </c>
      <c r="D38" s="19">
        <f t="shared" ref="D38:E38" si="3">D37+D34+D20+D14</f>
        <v>229</v>
      </c>
      <c r="E38" s="19">
        <f t="shared" si="3"/>
        <v>1325</v>
      </c>
      <c r="F38" s="25">
        <f>E38+D38+C38</f>
        <v>2765</v>
      </c>
    </row>
    <row r="39" spans="1:6" x14ac:dyDescent="0.25">
      <c r="A39" s="1"/>
      <c r="B39" s="1"/>
      <c r="C39" s="1"/>
      <c r="D39" s="1"/>
      <c r="E39" s="1"/>
    </row>
    <row r="40" spans="1:6" x14ac:dyDescent="0.25">
      <c r="A40" s="1"/>
      <c r="B40" s="1"/>
      <c r="C40" s="1"/>
      <c r="D40" s="1"/>
      <c r="E40" s="1"/>
    </row>
  </sheetData>
  <mergeCells count="10">
    <mergeCell ref="A34:B34"/>
    <mergeCell ref="A35:A36"/>
    <mergeCell ref="A37:B37"/>
    <mergeCell ref="A38:B38"/>
    <mergeCell ref="A1:E1"/>
    <mergeCell ref="A3:A13"/>
    <mergeCell ref="A14:B14"/>
    <mergeCell ref="A15:A19"/>
    <mergeCell ref="A20:B20"/>
    <mergeCell ref="A21:A33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BEA20D1-24AD-4CCA-A44C-487E86759EA0}">
            <xm:f>NOT(ISERROR(MATCH($B3,'\boletim-covid-hospitais\[BOLETIM_COVID-V5.xlsm]nao_enviou'!#REF!,0)))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B3:E40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G40"/>
  <sheetViews>
    <sheetView topLeftCell="A22" workbookViewId="0">
      <selection activeCell="I38" sqref="I38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6" width="15.7109375" customWidth="1"/>
  </cols>
  <sheetData>
    <row r="1" spans="1:6" ht="30" customHeight="1" x14ac:dyDescent="0.25">
      <c r="A1" s="42" t="s">
        <v>73</v>
      </c>
      <c r="B1" s="42"/>
      <c r="C1" s="42"/>
      <c r="D1" s="42"/>
      <c r="E1" s="42"/>
      <c r="F1" s="42"/>
    </row>
    <row r="2" spans="1:6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</row>
    <row r="3" spans="1:6" x14ac:dyDescent="0.25">
      <c r="A3" s="39" t="s">
        <v>4</v>
      </c>
      <c r="B3" s="5" t="s">
        <v>5</v>
      </c>
      <c r="C3" s="6">
        <v>0</v>
      </c>
      <c r="D3" s="6">
        <v>18</v>
      </c>
      <c r="E3" s="7">
        <v>9</v>
      </c>
      <c r="F3" s="6">
        <v>0</v>
      </c>
    </row>
    <row r="4" spans="1:6" x14ac:dyDescent="0.25">
      <c r="A4" s="40"/>
      <c r="B4" s="5" t="s">
        <v>6</v>
      </c>
      <c r="C4" s="6">
        <v>0</v>
      </c>
      <c r="D4" s="6">
        <v>10</v>
      </c>
      <c r="E4" s="7">
        <v>3</v>
      </c>
      <c r="F4" s="6">
        <v>0</v>
      </c>
    </row>
    <row r="5" spans="1:6" x14ac:dyDescent="0.25">
      <c r="A5" s="40"/>
      <c r="B5" s="5" t="s">
        <v>7</v>
      </c>
      <c r="C5" s="6">
        <v>25</v>
      </c>
      <c r="D5" s="6">
        <v>18</v>
      </c>
      <c r="E5" s="7">
        <v>5</v>
      </c>
      <c r="F5" s="6">
        <v>33</v>
      </c>
    </row>
    <row r="6" spans="1:6" x14ac:dyDescent="0.25">
      <c r="A6" s="40"/>
      <c r="B6" s="5" t="s">
        <v>8</v>
      </c>
      <c r="C6" s="6">
        <v>0</v>
      </c>
      <c r="D6" s="6">
        <v>20</v>
      </c>
      <c r="E6" s="7">
        <v>9</v>
      </c>
      <c r="F6" s="6">
        <v>0</v>
      </c>
    </row>
    <row r="7" spans="1:6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</row>
    <row r="8" spans="1:6" ht="30" x14ac:dyDescent="0.25">
      <c r="A8" s="40"/>
      <c r="B8" s="5" t="s">
        <v>10</v>
      </c>
      <c r="C8" s="6">
        <v>0</v>
      </c>
      <c r="D8" s="6">
        <v>27</v>
      </c>
      <c r="E8" s="7">
        <v>14</v>
      </c>
      <c r="F8" s="6">
        <v>0</v>
      </c>
    </row>
    <row r="9" spans="1:6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</row>
    <row r="10" spans="1:6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68</v>
      </c>
    </row>
    <row r="11" spans="1:6" x14ac:dyDescent="0.25">
      <c r="A11" s="40"/>
      <c r="B11" s="5" t="s">
        <v>13</v>
      </c>
      <c r="C11" s="6">
        <v>3</v>
      </c>
      <c r="D11" s="6">
        <v>6</v>
      </c>
      <c r="E11" s="7">
        <v>0</v>
      </c>
      <c r="F11" s="6">
        <v>8</v>
      </c>
    </row>
    <row r="12" spans="1:6" x14ac:dyDescent="0.25">
      <c r="A12" s="40"/>
      <c r="B12" s="5" t="s">
        <v>14</v>
      </c>
      <c r="C12" s="6">
        <v>68</v>
      </c>
      <c r="D12" s="6">
        <v>15</v>
      </c>
      <c r="E12" s="7">
        <v>6</v>
      </c>
      <c r="F12" s="6">
        <v>96</v>
      </c>
    </row>
    <row r="13" spans="1:6" x14ac:dyDescent="0.25">
      <c r="A13" s="40"/>
      <c r="B13" s="5" t="s">
        <v>15</v>
      </c>
      <c r="C13" s="6">
        <v>112</v>
      </c>
      <c r="D13" s="6">
        <v>26</v>
      </c>
      <c r="E13" s="7">
        <v>0</v>
      </c>
      <c r="F13" s="6">
        <v>45</v>
      </c>
    </row>
    <row r="14" spans="1:6" x14ac:dyDescent="0.25">
      <c r="A14" s="37" t="s">
        <v>16</v>
      </c>
      <c r="B14" s="38"/>
      <c r="C14" s="19">
        <v>269</v>
      </c>
      <c r="D14" s="19">
        <v>165</v>
      </c>
      <c r="E14" s="24">
        <v>46</v>
      </c>
      <c r="F14" s="19">
        <v>290</v>
      </c>
    </row>
    <row r="15" spans="1:6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</row>
    <row r="16" spans="1:6" x14ac:dyDescent="0.25">
      <c r="A16" s="45"/>
      <c r="B16" s="5" t="s">
        <v>43</v>
      </c>
      <c r="C16" s="6">
        <v>40</v>
      </c>
      <c r="D16" s="6">
        <v>0</v>
      </c>
      <c r="E16" s="7">
        <v>0</v>
      </c>
      <c r="F16" s="6">
        <v>10</v>
      </c>
    </row>
    <row r="17" spans="1:6" ht="30" x14ac:dyDescent="0.25">
      <c r="A17" s="45"/>
      <c r="B17" s="5" t="s">
        <v>34</v>
      </c>
      <c r="C17" s="6">
        <v>30</v>
      </c>
      <c r="D17" s="6">
        <v>0</v>
      </c>
      <c r="E17" s="7">
        <v>0</v>
      </c>
      <c r="F17" s="6">
        <v>20</v>
      </c>
    </row>
    <row r="18" spans="1:6" x14ac:dyDescent="0.25">
      <c r="A18" s="45"/>
      <c r="B18" s="5" t="s">
        <v>35</v>
      </c>
      <c r="C18" s="6">
        <v>0</v>
      </c>
      <c r="D18" s="6">
        <v>0</v>
      </c>
      <c r="E18" s="7">
        <v>0</v>
      </c>
      <c r="F18" s="6">
        <v>10</v>
      </c>
    </row>
    <row r="19" spans="1:6" x14ac:dyDescent="0.25">
      <c r="A19" s="45"/>
      <c r="B19" s="5" t="s">
        <v>36</v>
      </c>
      <c r="C19" s="6">
        <v>20</v>
      </c>
      <c r="D19" s="6">
        <v>0</v>
      </c>
      <c r="E19" s="7">
        <v>0</v>
      </c>
      <c r="F19" s="6">
        <v>35</v>
      </c>
    </row>
    <row r="20" spans="1:6" x14ac:dyDescent="0.25">
      <c r="A20" s="39" t="s">
        <v>42</v>
      </c>
      <c r="B20" s="41"/>
      <c r="C20" s="6">
        <v>130</v>
      </c>
      <c r="D20" s="6">
        <v>0</v>
      </c>
      <c r="E20" s="7">
        <v>0</v>
      </c>
      <c r="F20" s="6">
        <v>95</v>
      </c>
    </row>
    <row r="21" spans="1:6" x14ac:dyDescent="0.25">
      <c r="A21" s="39" t="s">
        <v>17</v>
      </c>
      <c r="B21" s="5" t="s">
        <v>44</v>
      </c>
      <c r="C21" s="6">
        <v>43</v>
      </c>
      <c r="D21" s="6">
        <v>0</v>
      </c>
      <c r="E21" s="7">
        <v>0</v>
      </c>
      <c r="F21" s="6">
        <v>12</v>
      </c>
    </row>
    <row r="22" spans="1:6" x14ac:dyDescent="0.25">
      <c r="A22" s="40"/>
      <c r="B22" s="5" t="s">
        <v>18</v>
      </c>
      <c r="C22" s="6">
        <v>68</v>
      </c>
      <c r="D22" s="6">
        <v>0</v>
      </c>
      <c r="E22" s="7">
        <v>0</v>
      </c>
      <c r="F22" s="6">
        <v>50</v>
      </c>
    </row>
    <row r="23" spans="1:6" x14ac:dyDescent="0.25">
      <c r="A23" s="40"/>
      <c r="B23" s="5" t="s">
        <v>33</v>
      </c>
      <c r="C23" s="6">
        <v>184</v>
      </c>
      <c r="D23" s="6">
        <v>0</v>
      </c>
      <c r="E23" s="7">
        <v>0</v>
      </c>
      <c r="F23" s="6">
        <v>222</v>
      </c>
    </row>
    <row r="24" spans="1:6" x14ac:dyDescent="0.25">
      <c r="A24" s="40"/>
      <c r="B24" s="5" t="s">
        <v>55</v>
      </c>
      <c r="C24" s="6">
        <v>100</v>
      </c>
      <c r="D24" s="6">
        <v>0</v>
      </c>
      <c r="E24" s="7">
        <v>0</v>
      </c>
      <c r="F24" s="6">
        <v>10</v>
      </c>
    </row>
    <row r="25" spans="1:6" x14ac:dyDescent="0.25">
      <c r="A25" s="40"/>
      <c r="B25" s="5" t="s">
        <v>37</v>
      </c>
      <c r="C25" s="6">
        <v>60</v>
      </c>
      <c r="D25" s="6">
        <v>10</v>
      </c>
      <c r="E25" s="7">
        <v>0</v>
      </c>
      <c r="F25" s="6">
        <v>0</v>
      </c>
    </row>
    <row r="26" spans="1:6" x14ac:dyDescent="0.25">
      <c r="A26" s="40"/>
      <c r="B26" s="5" t="s">
        <v>19</v>
      </c>
      <c r="C26" s="6">
        <v>35</v>
      </c>
      <c r="D26" s="6">
        <v>18</v>
      </c>
      <c r="E26" s="7">
        <v>43</v>
      </c>
      <c r="F26" s="6">
        <v>48</v>
      </c>
    </row>
    <row r="27" spans="1:6" ht="30" x14ac:dyDescent="0.25">
      <c r="A27" s="40"/>
      <c r="B27" s="5" t="s">
        <v>20</v>
      </c>
      <c r="C27" s="6">
        <v>25</v>
      </c>
      <c r="D27" s="6">
        <v>0</v>
      </c>
      <c r="E27" s="7">
        <v>0</v>
      </c>
      <c r="F27" s="6">
        <v>38</v>
      </c>
    </row>
    <row r="28" spans="1:6" x14ac:dyDescent="0.25">
      <c r="A28" s="40"/>
      <c r="B28" s="5" t="s">
        <v>38</v>
      </c>
      <c r="C28" s="6">
        <v>25</v>
      </c>
      <c r="D28" s="6">
        <v>0</v>
      </c>
      <c r="E28" s="7">
        <v>0</v>
      </c>
      <c r="F28" s="6">
        <v>160</v>
      </c>
    </row>
    <row r="29" spans="1:6" x14ac:dyDescent="0.25">
      <c r="A29" s="40"/>
      <c r="B29" s="5" t="s">
        <v>21</v>
      </c>
      <c r="C29" s="6">
        <v>10</v>
      </c>
      <c r="D29" s="6">
        <v>8</v>
      </c>
      <c r="E29" s="7">
        <v>0</v>
      </c>
      <c r="F29" s="6">
        <v>10</v>
      </c>
    </row>
    <row r="30" spans="1:6" ht="30" x14ac:dyDescent="0.25">
      <c r="A30" s="40"/>
      <c r="B30" s="5" t="s">
        <v>22</v>
      </c>
      <c r="C30" s="6">
        <v>73</v>
      </c>
      <c r="D30" s="6">
        <v>0</v>
      </c>
      <c r="E30" s="7">
        <v>0</v>
      </c>
      <c r="F30" s="6">
        <v>186</v>
      </c>
    </row>
    <row r="31" spans="1:6" ht="30" x14ac:dyDescent="0.25">
      <c r="A31" s="40"/>
      <c r="B31" s="5" t="s">
        <v>23</v>
      </c>
      <c r="C31" s="6">
        <v>110</v>
      </c>
      <c r="D31" s="6">
        <v>0</v>
      </c>
      <c r="E31" s="7">
        <v>0</v>
      </c>
      <c r="F31" s="6">
        <v>140</v>
      </c>
    </row>
    <row r="32" spans="1:6" x14ac:dyDescent="0.25">
      <c r="A32" s="40"/>
      <c r="B32" s="5" t="s">
        <v>24</v>
      </c>
      <c r="C32" s="6">
        <v>6</v>
      </c>
      <c r="D32" s="6">
        <v>12</v>
      </c>
      <c r="E32" s="7">
        <v>0</v>
      </c>
      <c r="F32" s="6">
        <v>14</v>
      </c>
    </row>
    <row r="33" spans="1:7" x14ac:dyDescent="0.25">
      <c r="A33" s="40"/>
      <c r="B33" s="5" t="s">
        <v>25</v>
      </c>
      <c r="C33" s="6">
        <v>38</v>
      </c>
      <c r="D33" s="6">
        <v>5</v>
      </c>
      <c r="E33" s="7">
        <v>5</v>
      </c>
      <c r="F33" s="6">
        <v>30</v>
      </c>
    </row>
    <row r="34" spans="1:7" x14ac:dyDescent="0.25">
      <c r="A34" s="37" t="s">
        <v>26</v>
      </c>
      <c r="B34" s="38"/>
      <c r="C34" s="19">
        <v>777</v>
      </c>
      <c r="D34" s="19">
        <v>53</v>
      </c>
      <c r="E34" s="24">
        <v>48</v>
      </c>
      <c r="F34" s="19">
        <v>920</v>
      </c>
    </row>
    <row r="35" spans="1:7" ht="45" x14ac:dyDescent="0.25">
      <c r="A35" s="39" t="s">
        <v>27</v>
      </c>
      <c r="B35" s="5" t="s">
        <v>28</v>
      </c>
      <c r="C35" s="6">
        <v>6</v>
      </c>
      <c r="D35" s="6">
        <v>1</v>
      </c>
      <c r="E35" s="7">
        <v>0</v>
      </c>
      <c r="F35" s="6">
        <v>11</v>
      </c>
    </row>
    <row r="36" spans="1:7" ht="30" x14ac:dyDescent="0.25">
      <c r="A36" s="40"/>
      <c r="B36" s="5" t="s">
        <v>29</v>
      </c>
      <c r="C36" s="6">
        <v>28</v>
      </c>
      <c r="D36" s="6">
        <v>10</v>
      </c>
      <c r="E36" s="7">
        <v>0</v>
      </c>
      <c r="F36" s="6">
        <v>30</v>
      </c>
    </row>
    <row r="37" spans="1:7" x14ac:dyDescent="0.25">
      <c r="A37" s="39" t="s">
        <v>30</v>
      </c>
      <c r="B37" s="41"/>
      <c r="C37" s="6">
        <v>34</v>
      </c>
      <c r="D37" s="6">
        <v>11</v>
      </c>
      <c r="E37" s="7">
        <v>0</v>
      </c>
      <c r="F37" s="6">
        <v>41</v>
      </c>
    </row>
    <row r="38" spans="1:7" x14ac:dyDescent="0.25">
      <c r="A38" s="37" t="s">
        <v>31</v>
      </c>
      <c r="B38" s="38"/>
      <c r="C38" s="19">
        <v>1210</v>
      </c>
      <c r="D38" s="19">
        <v>229</v>
      </c>
      <c r="E38" s="24">
        <v>94</v>
      </c>
      <c r="F38" s="19">
        <f>E38+D38+C38</f>
        <v>1533</v>
      </c>
      <c r="G38" s="25">
        <f>F38+E38+D38+C38</f>
        <v>3066</v>
      </c>
    </row>
    <row r="39" spans="1:7" x14ac:dyDescent="0.25">
      <c r="A39" s="1"/>
      <c r="B39" s="1"/>
      <c r="C39" s="1"/>
      <c r="D39" s="1"/>
      <c r="E39" s="1"/>
      <c r="F39" s="1"/>
    </row>
    <row r="40" spans="1:7" x14ac:dyDescent="0.25">
      <c r="A40" s="1"/>
      <c r="B40" s="1"/>
      <c r="C40" s="1"/>
      <c r="D40" s="1"/>
      <c r="E40" s="1"/>
      <c r="F40" s="1"/>
    </row>
  </sheetData>
  <mergeCells count="10">
    <mergeCell ref="A34:B34"/>
    <mergeCell ref="A35:A36"/>
    <mergeCell ref="A37:B37"/>
    <mergeCell ref="A38:B38"/>
    <mergeCell ref="A1:F1"/>
    <mergeCell ref="A3:A13"/>
    <mergeCell ref="A14:B14"/>
    <mergeCell ref="A15:A19"/>
    <mergeCell ref="A20:B20"/>
    <mergeCell ref="A21:A33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1D0D918-DEC7-4179-987A-91761C02E155}">
            <xm:f>NOT(ISERROR(MATCH($B3,'\boletim-covid-hospitais\[BOLETIM_COVID-V5.xlsm]nao_enviou'!#REF!,0)))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B3:F40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G40"/>
  <sheetViews>
    <sheetView topLeftCell="A25" workbookViewId="0">
      <selection activeCell="G39" sqref="G39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</cols>
  <sheetData>
    <row r="1" spans="1:6" ht="30" customHeight="1" x14ac:dyDescent="0.25">
      <c r="A1" s="42" t="s">
        <v>74</v>
      </c>
      <c r="B1" s="42"/>
      <c r="C1" s="42"/>
      <c r="D1" s="42"/>
      <c r="E1" s="42"/>
      <c r="F1" s="42"/>
    </row>
    <row r="2" spans="1:6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</row>
    <row r="3" spans="1:6" x14ac:dyDescent="0.25">
      <c r="A3" s="39" t="s">
        <v>4</v>
      </c>
      <c r="B3" s="5" t="s">
        <v>5</v>
      </c>
      <c r="C3" s="6">
        <v>0</v>
      </c>
      <c r="D3" s="6">
        <v>18</v>
      </c>
      <c r="E3" s="7">
        <v>17</v>
      </c>
      <c r="F3" s="6">
        <v>0</v>
      </c>
    </row>
    <row r="4" spans="1:6" x14ac:dyDescent="0.25">
      <c r="A4" s="40"/>
      <c r="B4" s="5" t="s">
        <v>6</v>
      </c>
      <c r="C4" s="6">
        <v>0</v>
      </c>
      <c r="D4" s="6">
        <v>10</v>
      </c>
      <c r="E4" s="7">
        <v>5</v>
      </c>
      <c r="F4" s="6">
        <v>0</v>
      </c>
    </row>
    <row r="5" spans="1:6" x14ac:dyDescent="0.25">
      <c r="A5" s="40"/>
      <c r="B5" s="5" t="s">
        <v>7</v>
      </c>
      <c r="C5" s="6">
        <v>25</v>
      </c>
      <c r="D5" s="6">
        <v>18</v>
      </c>
      <c r="E5" s="7">
        <v>17</v>
      </c>
      <c r="F5" s="6">
        <v>33</v>
      </c>
    </row>
    <row r="6" spans="1:6" x14ac:dyDescent="0.25">
      <c r="A6" s="40"/>
      <c r="B6" s="5" t="s">
        <v>8</v>
      </c>
      <c r="C6" s="6">
        <v>0</v>
      </c>
      <c r="D6" s="6">
        <v>20</v>
      </c>
      <c r="E6" s="7">
        <v>10</v>
      </c>
      <c r="F6" s="6">
        <v>0</v>
      </c>
    </row>
    <row r="7" spans="1:6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</row>
    <row r="8" spans="1:6" ht="30" x14ac:dyDescent="0.25">
      <c r="A8" s="40"/>
      <c r="B8" s="5" t="s">
        <v>10</v>
      </c>
      <c r="C8" s="6">
        <v>0</v>
      </c>
      <c r="D8" s="6">
        <v>27</v>
      </c>
      <c r="E8" s="7">
        <v>17</v>
      </c>
      <c r="F8" s="6">
        <v>0</v>
      </c>
    </row>
    <row r="9" spans="1:6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</row>
    <row r="10" spans="1:6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68</v>
      </c>
    </row>
    <row r="11" spans="1:6" x14ac:dyDescent="0.25">
      <c r="A11" s="40"/>
      <c r="B11" s="5" t="s">
        <v>13</v>
      </c>
      <c r="C11" s="6">
        <v>3</v>
      </c>
      <c r="D11" s="6">
        <v>6</v>
      </c>
      <c r="E11" s="7">
        <v>0</v>
      </c>
      <c r="F11" s="6">
        <v>8</v>
      </c>
    </row>
    <row r="12" spans="1:6" x14ac:dyDescent="0.25">
      <c r="A12" s="40"/>
      <c r="B12" s="5" t="s">
        <v>14</v>
      </c>
      <c r="C12" s="6">
        <v>68</v>
      </c>
      <c r="D12" s="6">
        <v>15</v>
      </c>
      <c r="E12" s="7">
        <v>8</v>
      </c>
      <c r="F12" s="6">
        <v>96</v>
      </c>
    </row>
    <row r="13" spans="1:6" x14ac:dyDescent="0.25">
      <c r="A13" s="40"/>
      <c r="B13" s="5" t="s">
        <v>15</v>
      </c>
      <c r="C13" s="6">
        <v>112</v>
      </c>
      <c r="D13" s="6">
        <v>26</v>
      </c>
      <c r="E13" s="7">
        <v>0</v>
      </c>
      <c r="F13" s="6">
        <v>45</v>
      </c>
    </row>
    <row r="14" spans="1:6" x14ac:dyDescent="0.25">
      <c r="A14" s="37" t="s">
        <v>16</v>
      </c>
      <c r="B14" s="38"/>
      <c r="C14" s="19">
        <v>269</v>
      </c>
      <c r="D14" s="19">
        <v>165</v>
      </c>
      <c r="E14" s="24">
        <v>74</v>
      </c>
      <c r="F14" s="19">
        <v>290</v>
      </c>
    </row>
    <row r="15" spans="1:6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</row>
    <row r="16" spans="1:6" x14ac:dyDescent="0.25">
      <c r="A16" s="45"/>
      <c r="B16" s="5" t="s">
        <v>43</v>
      </c>
      <c r="C16" s="6">
        <v>40</v>
      </c>
      <c r="D16" s="6">
        <v>0</v>
      </c>
      <c r="E16" s="7">
        <v>0</v>
      </c>
      <c r="F16" s="6">
        <v>10</v>
      </c>
    </row>
    <row r="17" spans="1:6" ht="30" x14ac:dyDescent="0.25">
      <c r="A17" s="45"/>
      <c r="B17" s="5" t="s">
        <v>34</v>
      </c>
      <c r="C17" s="6">
        <v>30</v>
      </c>
      <c r="D17" s="6">
        <v>0</v>
      </c>
      <c r="E17" s="7">
        <v>0</v>
      </c>
      <c r="F17" s="6">
        <v>20</v>
      </c>
    </row>
    <row r="18" spans="1:6" x14ac:dyDescent="0.25">
      <c r="A18" s="45"/>
      <c r="B18" s="5" t="s">
        <v>35</v>
      </c>
      <c r="C18" s="6">
        <v>0</v>
      </c>
      <c r="D18" s="6">
        <v>0</v>
      </c>
      <c r="E18" s="7">
        <v>0</v>
      </c>
      <c r="F18" s="6">
        <v>10</v>
      </c>
    </row>
    <row r="19" spans="1:6" x14ac:dyDescent="0.25">
      <c r="A19" s="45"/>
      <c r="B19" s="5" t="s">
        <v>36</v>
      </c>
      <c r="C19" s="6">
        <v>20</v>
      </c>
      <c r="D19" s="6">
        <v>0</v>
      </c>
      <c r="E19" s="7">
        <v>0</v>
      </c>
      <c r="F19" s="6">
        <v>35</v>
      </c>
    </row>
    <row r="20" spans="1:6" x14ac:dyDescent="0.25">
      <c r="A20" s="39" t="s">
        <v>42</v>
      </c>
      <c r="B20" s="41"/>
      <c r="C20" s="6">
        <v>130</v>
      </c>
      <c r="D20" s="6">
        <v>0</v>
      </c>
      <c r="E20" s="7">
        <v>0</v>
      </c>
      <c r="F20" s="6">
        <v>95</v>
      </c>
    </row>
    <row r="21" spans="1:6" x14ac:dyDescent="0.25">
      <c r="A21" s="39" t="s">
        <v>17</v>
      </c>
      <c r="B21" s="5" t="s">
        <v>44</v>
      </c>
      <c r="C21" s="6">
        <v>43</v>
      </c>
      <c r="D21" s="6">
        <v>0</v>
      </c>
      <c r="E21" s="7">
        <v>0</v>
      </c>
      <c r="F21" s="6">
        <v>12</v>
      </c>
    </row>
    <row r="22" spans="1:6" x14ac:dyDescent="0.25">
      <c r="A22" s="40"/>
      <c r="B22" s="5" t="s">
        <v>18</v>
      </c>
      <c r="C22" s="6">
        <v>68</v>
      </c>
      <c r="D22" s="6">
        <v>0</v>
      </c>
      <c r="E22" s="7">
        <v>0</v>
      </c>
      <c r="F22" s="6">
        <v>50</v>
      </c>
    </row>
    <row r="23" spans="1:6" x14ac:dyDescent="0.25">
      <c r="A23" s="40"/>
      <c r="B23" s="5" t="s">
        <v>33</v>
      </c>
      <c r="C23" s="6">
        <v>184</v>
      </c>
      <c r="D23" s="6">
        <v>0</v>
      </c>
      <c r="E23" s="7">
        <v>0</v>
      </c>
      <c r="F23" s="6">
        <v>222</v>
      </c>
    </row>
    <row r="24" spans="1:6" x14ac:dyDescent="0.25">
      <c r="A24" s="40"/>
      <c r="B24" s="5" t="s">
        <v>55</v>
      </c>
      <c r="C24" s="6">
        <v>100</v>
      </c>
      <c r="D24" s="6">
        <v>0</v>
      </c>
      <c r="E24" s="7">
        <v>0</v>
      </c>
      <c r="F24" s="6">
        <v>10</v>
      </c>
    </row>
    <row r="25" spans="1:6" x14ac:dyDescent="0.25">
      <c r="A25" s="40"/>
      <c r="B25" s="5" t="s">
        <v>37</v>
      </c>
      <c r="C25" s="6">
        <v>60</v>
      </c>
      <c r="D25" s="6">
        <v>10</v>
      </c>
      <c r="E25" s="7">
        <v>0</v>
      </c>
      <c r="F25" s="6">
        <v>0</v>
      </c>
    </row>
    <row r="26" spans="1:6" x14ac:dyDescent="0.25">
      <c r="A26" s="40"/>
      <c r="B26" s="5" t="s">
        <v>19</v>
      </c>
      <c r="C26" s="6">
        <v>35</v>
      </c>
      <c r="D26" s="6">
        <v>18</v>
      </c>
      <c r="E26" s="7">
        <v>36</v>
      </c>
      <c r="F26" s="6">
        <v>48</v>
      </c>
    </row>
    <row r="27" spans="1:6" ht="30" x14ac:dyDescent="0.25">
      <c r="A27" s="40"/>
      <c r="B27" s="5" t="s">
        <v>20</v>
      </c>
      <c r="C27" s="6">
        <v>25</v>
      </c>
      <c r="D27" s="6">
        <v>0</v>
      </c>
      <c r="E27" s="7">
        <v>0</v>
      </c>
      <c r="F27" s="6">
        <v>48</v>
      </c>
    </row>
    <row r="28" spans="1:6" x14ac:dyDescent="0.25">
      <c r="A28" s="40"/>
      <c r="B28" s="5" t="s">
        <v>38</v>
      </c>
      <c r="C28" s="6">
        <v>25</v>
      </c>
      <c r="D28" s="6">
        <v>0</v>
      </c>
      <c r="E28" s="7">
        <v>0</v>
      </c>
      <c r="F28" s="6">
        <v>160</v>
      </c>
    </row>
    <row r="29" spans="1:6" x14ac:dyDescent="0.25">
      <c r="A29" s="40"/>
      <c r="B29" s="5" t="s">
        <v>21</v>
      </c>
      <c r="C29" s="6">
        <v>10</v>
      </c>
      <c r="D29" s="6">
        <v>8</v>
      </c>
      <c r="E29" s="7">
        <v>0</v>
      </c>
      <c r="F29" s="6">
        <v>10</v>
      </c>
    </row>
    <row r="30" spans="1:6" ht="30" x14ac:dyDescent="0.25">
      <c r="A30" s="40"/>
      <c r="B30" s="5" t="s">
        <v>22</v>
      </c>
      <c r="C30" s="6">
        <v>73</v>
      </c>
      <c r="D30" s="6">
        <v>0</v>
      </c>
      <c r="E30" s="7">
        <v>0</v>
      </c>
      <c r="F30" s="6">
        <v>186</v>
      </c>
    </row>
    <row r="31" spans="1:6" ht="30" x14ac:dyDescent="0.25">
      <c r="A31" s="40"/>
      <c r="B31" s="5" t="s">
        <v>23</v>
      </c>
      <c r="C31" s="6">
        <v>110</v>
      </c>
      <c r="D31" s="6">
        <v>0</v>
      </c>
      <c r="E31" s="7">
        <v>0</v>
      </c>
      <c r="F31" s="6">
        <v>140</v>
      </c>
    </row>
    <row r="32" spans="1:6" x14ac:dyDescent="0.25">
      <c r="A32" s="40"/>
      <c r="B32" s="5" t="s">
        <v>24</v>
      </c>
      <c r="C32" s="6">
        <v>6</v>
      </c>
      <c r="D32" s="6">
        <v>12</v>
      </c>
      <c r="E32" s="7">
        <v>0</v>
      </c>
      <c r="F32" s="6">
        <v>14</v>
      </c>
    </row>
    <row r="33" spans="1:7" x14ac:dyDescent="0.25">
      <c r="A33" s="40"/>
      <c r="B33" s="5" t="s">
        <v>25</v>
      </c>
      <c r="C33" s="6">
        <v>38</v>
      </c>
      <c r="D33" s="6">
        <v>5</v>
      </c>
      <c r="E33" s="7">
        <v>12</v>
      </c>
      <c r="F33" s="6">
        <v>30</v>
      </c>
    </row>
    <row r="34" spans="1:7" x14ac:dyDescent="0.25">
      <c r="A34" s="37" t="s">
        <v>26</v>
      </c>
      <c r="B34" s="38"/>
      <c r="C34" s="19">
        <v>777</v>
      </c>
      <c r="D34" s="19">
        <v>53</v>
      </c>
      <c r="E34" s="24">
        <v>48</v>
      </c>
      <c r="F34" s="19">
        <v>930</v>
      </c>
    </row>
    <row r="35" spans="1:7" ht="45" x14ac:dyDescent="0.25">
      <c r="A35" s="39" t="s">
        <v>27</v>
      </c>
      <c r="B35" s="5" t="s">
        <v>28</v>
      </c>
      <c r="C35" s="6">
        <v>6</v>
      </c>
      <c r="D35" s="6">
        <v>1</v>
      </c>
      <c r="E35" s="7">
        <v>0</v>
      </c>
      <c r="F35" s="6">
        <v>11</v>
      </c>
    </row>
    <row r="36" spans="1:7" ht="30" x14ac:dyDescent="0.25">
      <c r="A36" s="40"/>
      <c r="B36" s="5" t="s">
        <v>29</v>
      </c>
      <c r="C36" s="6">
        <v>28</v>
      </c>
      <c r="D36" s="6">
        <v>10</v>
      </c>
      <c r="E36" s="7">
        <v>6</v>
      </c>
      <c r="F36" s="6">
        <v>30</v>
      </c>
    </row>
    <row r="37" spans="1:7" x14ac:dyDescent="0.25">
      <c r="A37" s="39" t="s">
        <v>30</v>
      </c>
      <c r="B37" s="41"/>
      <c r="C37" s="6">
        <v>34</v>
      </c>
      <c r="D37" s="6">
        <v>11</v>
      </c>
      <c r="E37" s="7">
        <v>6</v>
      </c>
      <c r="F37" s="6">
        <v>41</v>
      </c>
    </row>
    <row r="38" spans="1:7" x14ac:dyDescent="0.25">
      <c r="A38" s="37" t="s">
        <v>31</v>
      </c>
      <c r="B38" s="38"/>
      <c r="C38" s="19">
        <v>1210</v>
      </c>
      <c r="D38" s="19">
        <v>229</v>
      </c>
      <c r="E38" s="24">
        <v>128</v>
      </c>
      <c r="F38" s="19">
        <f>E38+D38+C38</f>
        <v>1567</v>
      </c>
      <c r="G38" s="25">
        <f>F38+E38+D38+C38</f>
        <v>3134</v>
      </c>
    </row>
    <row r="39" spans="1:7" x14ac:dyDescent="0.25">
      <c r="A39" s="1"/>
      <c r="B39" s="1"/>
      <c r="C39" s="1"/>
      <c r="D39" s="1"/>
      <c r="E39" s="1"/>
      <c r="F39" s="1"/>
    </row>
    <row r="40" spans="1:7" x14ac:dyDescent="0.25">
      <c r="A40" s="1"/>
      <c r="B40" s="1"/>
      <c r="C40" s="1"/>
      <c r="D40" s="1"/>
      <c r="E40" s="1"/>
      <c r="F40" s="1"/>
    </row>
  </sheetData>
  <mergeCells count="10">
    <mergeCell ref="A34:B34"/>
    <mergeCell ref="A35:A36"/>
    <mergeCell ref="A37:B37"/>
    <mergeCell ref="A38:B38"/>
    <mergeCell ref="A1:F1"/>
    <mergeCell ref="A3:A13"/>
    <mergeCell ref="A14:B14"/>
    <mergeCell ref="A15:A19"/>
    <mergeCell ref="A20:B20"/>
    <mergeCell ref="A21:A33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6AB3EEB-09BA-4AEE-B086-30AB9DF040B1}">
            <xm:f>NOT(ISERROR(MATCH($B3,'\boletim-covid-hospitais\[BOLETIM_COVID-V5.xlsm]nao_enviou'!#REF!,0)))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B3:F40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F38"/>
  <sheetViews>
    <sheetView topLeftCell="A25" zoomScaleNormal="100" workbookViewId="0">
      <selection activeCell="F36" sqref="F36"/>
    </sheetView>
  </sheetViews>
  <sheetFormatPr defaultRowHeight="15" x14ac:dyDescent="0.25"/>
  <cols>
    <col min="1" max="1" width="16.85546875" customWidth="1"/>
    <col min="2" max="2" width="31.5703125" customWidth="1"/>
    <col min="3" max="5" width="15.7109375" customWidth="1"/>
    <col min="6" max="6" width="11.7109375" customWidth="1"/>
  </cols>
  <sheetData>
    <row r="1" spans="1:5" ht="30" customHeight="1" x14ac:dyDescent="0.25">
      <c r="A1" s="42" t="s">
        <v>47</v>
      </c>
      <c r="B1" s="43"/>
      <c r="C1" s="43"/>
      <c r="D1" s="43"/>
      <c r="E1" s="43"/>
    </row>
    <row r="2" spans="1:5" ht="60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18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40"/>
      <c r="B5" s="5" t="s">
        <v>7</v>
      </c>
      <c r="C5" s="6">
        <v>0</v>
      </c>
      <c r="D5" s="6">
        <v>26</v>
      </c>
      <c r="E5" s="6">
        <v>0</v>
      </c>
    </row>
    <row r="6" spans="1:5" x14ac:dyDescent="0.25">
      <c r="A6" s="40"/>
      <c r="B6" s="5" t="s">
        <v>8</v>
      </c>
      <c r="C6" s="6">
        <v>0</v>
      </c>
      <c r="D6" s="6">
        <v>6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0</v>
      </c>
      <c r="E8" s="6">
        <v>0</v>
      </c>
    </row>
    <row r="9" spans="1:5" ht="30" x14ac:dyDescent="0.25">
      <c r="A9" s="40"/>
      <c r="B9" s="5" t="s">
        <v>11</v>
      </c>
      <c r="C9" s="6">
        <v>22</v>
      </c>
      <c r="D9" s="6">
        <v>8</v>
      </c>
      <c r="E9" s="6">
        <v>40</v>
      </c>
    </row>
    <row r="10" spans="1:5" x14ac:dyDescent="0.25">
      <c r="A10" s="40"/>
      <c r="B10" s="5" t="s">
        <v>12</v>
      </c>
      <c r="C10" s="6">
        <v>9</v>
      </c>
      <c r="D10" s="6">
        <v>0</v>
      </c>
      <c r="E10" s="6">
        <v>60</v>
      </c>
    </row>
    <row r="11" spans="1:5" x14ac:dyDescent="0.25">
      <c r="A11" s="40"/>
      <c r="B11" s="5" t="s">
        <v>13</v>
      </c>
      <c r="C11" s="6">
        <v>0</v>
      </c>
      <c r="D11" s="6">
        <v>0</v>
      </c>
      <c r="E11" s="6">
        <v>0</v>
      </c>
    </row>
    <row r="12" spans="1:5" x14ac:dyDescent="0.25">
      <c r="A12" s="40"/>
      <c r="B12" s="5" t="s">
        <v>14</v>
      </c>
      <c r="C12" s="6">
        <v>40</v>
      </c>
      <c r="D12" s="6">
        <v>15</v>
      </c>
      <c r="E12" s="6">
        <v>70</v>
      </c>
    </row>
    <row r="13" spans="1:5" x14ac:dyDescent="0.25">
      <c r="A13" s="40"/>
      <c r="B13" s="5" t="s">
        <v>15</v>
      </c>
      <c r="C13" s="6">
        <v>0</v>
      </c>
      <c r="D13" s="6">
        <v>4</v>
      </c>
      <c r="E13" s="6">
        <v>0</v>
      </c>
    </row>
    <row r="14" spans="1:5" x14ac:dyDescent="0.25">
      <c r="A14" s="37" t="s">
        <v>16</v>
      </c>
      <c r="B14" s="38"/>
      <c r="C14" s="19">
        <v>71</v>
      </c>
      <c r="D14" s="19">
        <v>92</v>
      </c>
      <c r="E14" s="19">
        <v>180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ht="30" x14ac:dyDescent="0.25">
      <c r="A16" s="45"/>
      <c r="B16" s="5" t="s">
        <v>34</v>
      </c>
      <c r="C16" s="6">
        <v>30</v>
      </c>
      <c r="D16" s="6">
        <v>0</v>
      </c>
      <c r="E16" s="6">
        <v>20</v>
      </c>
    </row>
    <row r="17" spans="1:5" x14ac:dyDescent="0.25">
      <c r="A17" s="45"/>
      <c r="B17" s="5" t="s">
        <v>35</v>
      </c>
      <c r="C17" s="6">
        <v>10</v>
      </c>
      <c r="D17" s="6">
        <v>0</v>
      </c>
      <c r="E17" s="6">
        <v>10</v>
      </c>
    </row>
    <row r="18" spans="1:5" x14ac:dyDescent="0.25">
      <c r="A18" s="45"/>
      <c r="B18" s="5" t="s">
        <v>36</v>
      </c>
      <c r="C18" s="6">
        <v>20</v>
      </c>
      <c r="D18" s="6">
        <v>0</v>
      </c>
      <c r="E18" s="6">
        <v>35</v>
      </c>
    </row>
    <row r="19" spans="1:5" x14ac:dyDescent="0.25">
      <c r="A19" s="39" t="s">
        <v>42</v>
      </c>
      <c r="B19" s="41"/>
      <c r="C19" s="6">
        <v>100</v>
      </c>
      <c r="D19" s="6">
        <v>0</v>
      </c>
      <c r="E19" s="6">
        <v>85</v>
      </c>
    </row>
    <row r="20" spans="1:5" x14ac:dyDescent="0.25">
      <c r="A20" s="39" t="s">
        <v>17</v>
      </c>
      <c r="B20" s="5" t="s">
        <v>44</v>
      </c>
      <c r="C20" s="6">
        <v>49</v>
      </c>
      <c r="D20" s="6">
        <v>0</v>
      </c>
      <c r="E20" s="6">
        <v>6</v>
      </c>
    </row>
    <row r="21" spans="1:5" x14ac:dyDescent="0.25">
      <c r="A21" s="40"/>
      <c r="B21" s="5" t="s">
        <v>18</v>
      </c>
      <c r="C21" s="6">
        <v>68</v>
      </c>
      <c r="D21" s="6">
        <v>0</v>
      </c>
      <c r="E21" s="6">
        <v>50</v>
      </c>
    </row>
    <row r="22" spans="1:5" x14ac:dyDescent="0.25">
      <c r="A22" s="40"/>
      <c r="B22" s="5" t="s">
        <v>33</v>
      </c>
      <c r="C22" s="6">
        <v>218</v>
      </c>
      <c r="D22" s="6">
        <v>0</v>
      </c>
      <c r="E22" s="6">
        <v>188</v>
      </c>
    </row>
    <row r="23" spans="1:5" x14ac:dyDescent="0.25">
      <c r="A23" s="40"/>
      <c r="B23" s="5" t="s">
        <v>37</v>
      </c>
      <c r="C23" s="6">
        <v>55</v>
      </c>
      <c r="D23" s="6">
        <v>10</v>
      </c>
      <c r="E23" s="6">
        <v>0</v>
      </c>
    </row>
    <row r="24" spans="1:5" x14ac:dyDescent="0.25">
      <c r="A24" s="40"/>
      <c r="B24" s="5" t="s">
        <v>19</v>
      </c>
      <c r="C24" s="6">
        <v>10</v>
      </c>
      <c r="D24" s="6">
        <v>11</v>
      </c>
      <c r="E24" s="6">
        <v>34</v>
      </c>
    </row>
    <row r="25" spans="1:5" ht="30" x14ac:dyDescent="0.25">
      <c r="A25" s="40"/>
      <c r="B25" s="5" t="s">
        <v>20</v>
      </c>
      <c r="C25" s="6">
        <v>27</v>
      </c>
      <c r="D25" s="6">
        <v>0</v>
      </c>
      <c r="E25" s="6">
        <v>13</v>
      </c>
    </row>
    <row r="26" spans="1:5" x14ac:dyDescent="0.25">
      <c r="A26" s="40"/>
      <c r="B26" s="5" t="s">
        <v>38</v>
      </c>
      <c r="C26" s="6">
        <v>23</v>
      </c>
      <c r="D26" s="6">
        <v>0</v>
      </c>
      <c r="E26" s="6">
        <v>140</v>
      </c>
    </row>
    <row r="27" spans="1:5" x14ac:dyDescent="0.25">
      <c r="A27" s="40"/>
      <c r="B27" s="5" t="s">
        <v>21</v>
      </c>
      <c r="C27" s="6">
        <v>10</v>
      </c>
      <c r="D27" s="6">
        <v>8</v>
      </c>
      <c r="E27" s="6">
        <v>10</v>
      </c>
    </row>
    <row r="28" spans="1:5" ht="30" x14ac:dyDescent="0.25">
      <c r="A28" s="40"/>
      <c r="B28" s="5" t="s">
        <v>22</v>
      </c>
      <c r="C28" s="6">
        <v>82</v>
      </c>
      <c r="D28" s="6">
        <v>0</v>
      </c>
      <c r="E28" s="6">
        <v>206</v>
      </c>
    </row>
    <row r="29" spans="1:5" ht="30" x14ac:dyDescent="0.25">
      <c r="A29" s="40"/>
      <c r="B29" s="5" t="s">
        <v>23</v>
      </c>
      <c r="C29" s="6">
        <v>0</v>
      </c>
      <c r="D29" s="6">
        <v>0</v>
      </c>
      <c r="E29" s="6">
        <v>0</v>
      </c>
    </row>
    <row r="30" spans="1:5" x14ac:dyDescent="0.25">
      <c r="A30" s="40"/>
      <c r="B30" s="5" t="s">
        <v>24</v>
      </c>
      <c r="C30" s="6">
        <v>0</v>
      </c>
      <c r="D30" s="6">
        <v>12</v>
      </c>
      <c r="E30" s="6">
        <v>10</v>
      </c>
    </row>
    <row r="31" spans="1:5" x14ac:dyDescent="0.25">
      <c r="A31" s="40"/>
      <c r="B31" s="5" t="s">
        <v>25</v>
      </c>
      <c r="C31" s="6">
        <v>0</v>
      </c>
      <c r="D31" s="6">
        <v>5</v>
      </c>
      <c r="E31" s="6">
        <v>20</v>
      </c>
    </row>
    <row r="32" spans="1:5" x14ac:dyDescent="0.25">
      <c r="A32" s="37" t="s">
        <v>26</v>
      </c>
      <c r="B32" s="38"/>
      <c r="C32" s="19">
        <v>542</v>
      </c>
      <c r="D32" s="19">
        <v>46</v>
      </c>
      <c r="E32" s="19">
        <v>677</v>
      </c>
    </row>
    <row r="33" spans="1:6" ht="45" x14ac:dyDescent="0.25">
      <c r="A33" s="39" t="s">
        <v>27</v>
      </c>
      <c r="B33" s="5" t="s">
        <v>28</v>
      </c>
      <c r="C33" s="6">
        <v>6</v>
      </c>
      <c r="D33" s="6">
        <v>1</v>
      </c>
      <c r="E33" s="6">
        <v>11</v>
      </c>
    </row>
    <row r="34" spans="1:6" ht="30" x14ac:dyDescent="0.25">
      <c r="A34" s="40"/>
      <c r="B34" s="5" t="s">
        <v>29</v>
      </c>
      <c r="C34" s="6">
        <v>18</v>
      </c>
      <c r="D34" s="6">
        <v>10</v>
      </c>
      <c r="E34" s="6">
        <v>23</v>
      </c>
    </row>
    <row r="35" spans="1:6" x14ac:dyDescent="0.25">
      <c r="A35" s="39" t="s">
        <v>30</v>
      </c>
      <c r="B35" s="41"/>
      <c r="C35" s="6">
        <v>24</v>
      </c>
      <c r="D35" s="6">
        <v>11</v>
      </c>
      <c r="E35" s="6">
        <v>34</v>
      </c>
    </row>
    <row r="36" spans="1:6" x14ac:dyDescent="0.25">
      <c r="A36" s="37" t="s">
        <v>31</v>
      </c>
      <c r="B36" s="38"/>
      <c r="C36" s="19">
        <v>737</v>
      </c>
      <c r="D36" s="19">
        <v>149</v>
      </c>
      <c r="E36" s="19">
        <v>976</v>
      </c>
      <c r="F36" s="34">
        <f>E36+D36+C36</f>
        <v>1862</v>
      </c>
    </row>
    <row r="37" spans="1:6" x14ac:dyDescent="0.25">
      <c r="A37" s="1"/>
      <c r="B37" s="1"/>
      <c r="C37" s="1"/>
      <c r="D37" s="1"/>
      <c r="E37" s="1"/>
    </row>
    <row r="38" spans="1:6" x14ac:dyDescent="0.25">
      <c r="A38" s="1"/>
      <c r="B38" s="1"/>
      <c r="C38" s="1"/>
      <c r="D38" s="1"/>
      <c r="E38" s="1"/>
    </row>
  </sheetData>
  <mergeCells count="10">
    <mergeCell ref="A32:B32"/>
    <mergeCell ref="A33:A34"/>
    <mergeCell ref="A35:B35"/>
    <mergeCell ref="A36:B36"/>
    <mergeCell ref="A1:E1"/>
    <mergeCell ref="A3:A13"/>
    <mergeCell ref="A14:B14"/>
    <mergeCell ref="A15:A18"/>
    <mergeCell ref="A19:B19"/>
    <mergeCell ref="A20:A3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5" orientation="portrait" horizontalDpi="4294967294" verticalDpi="4294967294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37039E1-6153-421F-9DB1-DC568150B5DA}">
            <xm:f>NOT(ISERROR(MATCH($B3,'\dump_covid\[BOLETIM_COVID-V4.xlsm]nao_enviou'!#REF!,0)))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B3:E38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G40"/>
  <sheetViews>
    <sheetView topLeftCell="A28" workbookViewId="0">
      <selection activeCell="G38" sqref="G38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</cols>
  <sheetData>
    <row r="1" spans="1:6" ht="30" customHeight="1" x14ac:dyDescent="0.25">
      <c r="A1" s="42" t="s">
        <v>72</v>
      </c>
      <c r="B1" s="42"/>
      <c r="C1" s="42"/>
      <c r="D1" s="42"/>
      <c r="E1" s="42"/>
      <c r="F1" s="42"/>
    </row>
    <row r="2" spans="1:6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</row>
    <row r="3" spans="1:6" x14ac:dyDescent="0.25">
      <c r="A3" s="39" t="s">
        <v>4</v>
      </c>
      <c r="B3" s="5" t="s">
        <v>5</v>
      </c>
      <c r="C3" s="6">
        <v>0</v>
      </c>
      <c r="D3" s="6">
        <v>18</v>
      </c>
      <c r="E3" s="7">
        <v>19</v>
      </c>
      <c r="F3" s="6">
        <v>0</v>
      </c>
    </row>
    <row r="4" spans="1:6" x14ac:dyDescent="0.25">
      <c r="A4" s="40"/>
      <c r="B4" s="5" t="s">
        <v>6</v>
      </c>
      <c r="C4" s="6">
        <v>0</v>
      </c>
      <c r="D4" s="6">
        <v>10</v>
      </c>
      <c r="E4" s="7">
        <v>7</v>
      </c>
      <c r="F4" s="6">
        <v>0</v>
      </c>
    </row>
    <row r="5" spans="1:6" x14ac:dyDescent="0.25">
      <c r="A5" s="40"/>
      <c r="B5" s="5" t="s">
        <v>7</v>
      </c>
      <c r="C5" s="6">
        <v>25</v>
      </c>
      <c r="D5" s="6">
        <v>18</v>
      </c>
      <c r="E5" s="7">
        <v>9</v>
      </c>
      <c r="F5" s="6">
        <v>33</v>
      </c>
    </row>
    <row r="6" spans="1:6" x14ac:dyDescent="0.25">
      <c r="A6" s="40"/>
      <c r="B6" s="5" t="s">
        <v>8</v>
      </c>
      <c r="C6" s="6">
        <v>0</v>
      </c>
      <c r="D6" s="6">
        <v>20</v>
      </c>
      <c r="E6" s="7">
        <v>18</v>
      </c>
      <c r="F6" s="6">
        <v>0</v>
      </c>
    </row>
    <row r="7" spans="1:6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</row>
    <row r="8" spans="1:6" ht="30" x14ac:dyDescent="0.25">
      <c r="A8" s="40"/>
      <c r="B8" s="5" t="s">
        <v>10</v>
      </c>
      <c r="C8" s="6">
        <v>0</v>
      </c>
      <c r="D8" s="6">
        <v>27</v>
      </c>
      <c r="E8" s="7">
        <v>21</v>
      </c>
      <c r="F8" s="6">
        <v>0</v>
      </c>
    </row>
    <row r="9" spans="1:6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</row>
    <row r="10" spans="1:6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</row>
    <row r="11" spans="1:6" x14ac:dyDescent="0.25">
      <c r="A11" s="40"/>
      <c r="B11" s="5" t="s">
        <v>13</v>
      </c>
      <c r="C11" s="6">
        <v>3</v>
      </c>
      <c r="D11" s="6">
        <v>6</v>
      </c>
      <c r="E11" s="7">
        <v>0</v>
      </c>
      <c r="F11" s="6">
        <v>8</v>
      </c>
    </row>
    <row r="12" spans="1:6" x14ac:dyDescent="0.25">
      <c r="A12" s="40"/>
      <c r="B12" s="5" t="s">
        <v>14</v>
      </c>
      <c r="C12" s="6">
        <v>68</v>
      </c>
      <c r="D12" s="6">
        <v>15</v>
      </c>
      <c r="E12" s="7">
        <v>7</v>
      </c>
      <c r="F12" s="6">
        <v>96</v>
      </c>
    </row>
    <row r="13" spans="1:6" x14ac:dyDescent="0.25">
      <c r="A13" s="40"/>
      <c r="B13" s="5" t="s">
        <v>15</v>
      </c>
      <c r="C13" s="6">
        <v>112</v>
      </c>
      <c r="D13" s="6">
        <v>26</v>
      </c>
      <c r="E13" s="7">
        <v>0</v>
      </c>
      <c r="F13" s="6">
        <v>45</v>
      </c>
    </row>
    <row r="14" spans="1:6" x14ac:dyDescent="0.25">
      <c r="A14" s="37" t="s">
        <v>16</v>
      </c>
      <c r="B14" s="38"/>
      <c r="C14" s="19">
        <v>269</v>
      </c>
      <c r="D14" s="19">
        <v>165</v>
      </c>
      <c r="E14" s="24">
        <v>1962</v>
      </c>
      <c r="F14" s="6">
        <v>293</v>
      </c>
    </row>
    <row r="15" spans="1:6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</row>
    <row r="16" spans="1:6" x14ac:dyDescent="0.25">
      <c r="A16" s="45"/>
      <c r="B16" s="5" t="s">
        <v>43</v>
      </c>
      <c r="C16" s="6">
        <v>40</v>
      </c>
      <c r="D16" s="6">
        <v>0</v>
      </c>
      <c r="E16" s="7">
        <v>0</v>
      </c>
      <c r="F16" s="6">
        <v>10</v>
      </c>
    </row>
    <row r="17" spans="1:6" ht="30" x14ac:dyDescent="0.25">
      <c r="A17" s="45"/>
      <c r="B17" s="5" t="s">
        <v>34</v>
      </c>
      <c r="C17" s="6">
        <v>30</v>
      </c>
      <c r="D17" s="6">
        <v>0</v>
      </c>
      <c r="E17" s="7">
        <v>0</v>
      </c>
      <c r="F17" s="6">
        <v>20</v>
      </c>
    </row>
    <row r="18" spans="1:6" x14ac:dyDescent="0.25">
      <c r="A18" s="45"/>
      <c r="B18" s="5" t="s">
        <v>35</v>
      </c>
      <c r="C18" s="6">
        <v>0</v>
      </c>
      <c r="D18" s="6">
        <v>0</v>
      </c>
      <c r="E18" s="7">
        <v>0</v>
      </c>
      <c r="F18" s="6">
        <v>10</v>
      </c>
    </row>
    <row r="19" spans="1:6" x14ac:dyDescent="0.25">
      <c r="A19" s="45"/>
      <c r="B19" s="5" t="s">
        <v>36</v>
      </c>
      <c r="C19" s="6">
        <v>20</v>
      </c>
      <c r="D19" s="6">
        <v>0</v>
      </c>
      <c r="E19" s="7">
        <v>0</v>
      </c>
      <c r="F19" s="6">
        <v>35</v>
      </c>
    </row>
    <row r="20" spans="1:6" x14ac:dyDescent="0.25">
      <c r="A20" s="39" t="s">
        <v>42</v>
      </c>
      <c r="B20" s="41"/>
      <c r="C20" s="6">
        <v>130</v>
      </c>
      <c r="D20" s="6">
        <v>0</v>
      </c>
      <c r="E20" s="7">
        <v>0</v>
      </c>
      <c r="F20" s="6">
        <v>95</v>
      </c>
    </row>
    <row r="21" spans="1:6" x14ac:dyDescent="0.25">
      <c r="A21" s="39" t="s">
        <v>17</v>
      </c>
      <c r="B21" s="5" t="s">
        <v>44</v>
      </c>
      <c r="C21" s="6">
        <v>43</v>
      </c>
      <c r="D21" s="6">
        <v>0</v>
      </c>
      <c r="E21" s="7">
        <v>0</v>
      </c>
      <c r="F21" s="6">
        <v>12</v>
      </c>
    </row>
    <row r="22" spans="1:6" x14ac:dyDescent="0.25">
      <c r="A22" s="40"/>
      <c r="B22" s="5" t="s">
        <v>18</v>
      </c>
      <c r="C22" s="6">
        <v>68</v>
      </c>
      <c r="D22" s="6">
        <v>0</v>
      </c>
      <c r="E22" s="7">
        <v>0</v>
      </c>
      <c r="F22" s="6">
        <v>50</v>
      </c>
    </row>
    <row r="23" spans="1:6" x14ac:dyDescent="0.25">
      <c r="A23" s="40"/>
      <c r="B23" s="5" t="s">
        <v>33</v>
      </c>
      <c r="C23" s="6">
        <v>184</v>
      </c>
      <c r="D23" s="6">
        <v>0</v>
      </c>
      <c r="E23" s="7">
        <v>0</v>
      </c>
      <c r="F23" s="6">
        <v>222</v>
      </c>
    </row>
    <row r="24" spans="1:6" x14ac:dyDescent="0.25">
      <c r="A24" s="40"/>
      <c r="B24" s="5" t="s">
        <v>55</v>
      </c>
      <c r="C24" s="6">
        <v>100</v>
      </c>
      <c r="D24" s="6">
        <v>0</v>
      </c>
      <c r="E24" s="7">
        <v>0</v>
      </c>
      <c r="F24" s="6">
        <v>10</v>
      </c>
    </row>
    <row r="25" spans="1:6" x14ac:dyDescent="0.25">
      <c r="A25" s="40"/>
      <c r="B25" s="5" t="s">
        <v>37</v>
      </c>
      <c r="C25" s="6">
        <v>60</v>
      </c>
      <c r="D25" s="6">
        <v>10</v>
      </c>
      <c r="E25" s="7">
        <v>0</v>
      </c>
      <c r="F25" s="6">
        <v>0</v>
      </c>
    </row>
    <row r="26" spans="1:6" x14ac:dyDescent="0.25">
      <c r="A26" s="40"/>
      <c r="B26" s="5" t="s">
        <v>19</v>
      </c>
      <c r="C26" s="6">
        <v>35</v>
      </c>
      <c r="D26" s="6">
        <v>18</v>
      </c>
      <c r="E26" s="7">
        <v>58</v>
      </c>
      <c r="F26" s="6">
        <v>48</v>
      </c>
    </row>
    <row r="27" spans="1:6" ht="30" x14ac:dyDescent="0.25">
      <c r="A27" s="40"/>
      <c r="B27" s="5" t="s">
        <v>20</v>
      </c>
      <c r="C27" s="6">
        <v>41</v>
      </c>
      <c r="D27" s="6">
        <v>0</v>
      </c>
      <c r="E27" s="7">
        <v>0</v>
      </c>
      <c r="F27" s="6">
        <v>41</v>
      </c>
    </row>
    <row r="28" spans="1:6" x14ac:dyDescent="0.25">
      <c r="A28" s="40"/>
      <c r="B28" s="5" t="s">
        <v>38</v>
      </c>
      <c r="C28" s="6">
        <v>25</v>
      </c>
      <c r="D28" s="6">
        <v>0</v>
      </c>
      <c r="E28" s="7">
        <v>0</v>
      </c>
      <c r="F28" s="6">
        <v>160</v>
      </c>
    </row>
    <row r="29" spans="1:6" x14ac:dyDescent="0.25">
      <c r="A29" s="40"/>
      <c r="B29" s="5" t="s">
        <v>21</v>
      </c>
      <c r="C29" s="6">
        <v>10</v>
      </c>
      <c r="D29" s="6">
        <v>8</v>
      </c>
      <c r="E29" s="7">
        <v>0</v>
      </c>
      <c r="F29" s="6">
        <v>10</v>
      </c>
    </row>
    <row r="30" spans="1:6" ht="30" x14ac:dyDescent="0.25">
      <c r="A30" s="40"/>
      <c r="B30" s="5" t="s">
        <v>22</v>
      </c>
      <c r="C30" s="6">
        <v>73</v>
      </c>
      <c r="D30" s="6">
        <v>0</v>
      </c>
      <c r="E30" s="7">
        <v>0</v>
      </c>
      <c r="F30" s="6">
        <v>186</v>
      </c>
    </row>
    <row r="31" spans="1:6" ht="30" x14ac:dyDescent="0.25">
      <c r="A31" s="40"/>
      <c r="B31" s="5" t="s">
        <v>23</v>
      </c>
      <c r="C31" s="6">
        <v>110</v>
      </c>
      <c r="D31" s="6">
        <v>0</v>
      </c>
      <c r="E31" s="7">
        <v>0</v>
      </c>
      <c r="F31" s="6">
        <v>140</v>
      </c>
    </row>
    <row r="32" spans="1:6" x14ac:dyDescent="0.25">
      <c r="A32" s="40"/>
      <c r="B32" s="5" t="s">
        <v>24</v>
      </c>
      <c r="C32" s="6">
        <v>6</v>
      </c>
      <c r="D32" s="6">
        <v>12</v>
      </c>
      <c r="E32" s="7">
        <v>0</v>
      </c>
      <c r="F32" s="6">
        <v>14</v>
      </c>
    </row>
    <row r="33" spans="1:7" x14ac:dyDescent="0.25">
      <c r="A33" s="40"/>
      <c r="B33" s="5" t="s">
        <v>25</v>
      </c>
      <c r="C33" s="6">
        <v>38</v>
      </c>
      <c r="D33" s="6">
        <v>5</v>
      </c>
      <c r="E33" s="7">
        <v>6</v>
      </c>
      <c r="F33" s="6">
        <v>30</v>
      </c>
    </row>
    <row r="34" spans="1:7" x14ac:dyDescent="0.25">
      <c r="A34" s="37" t="s">
        <v>26</v>
      </c>
      <c r="B34" s="38"/>
      <c r="C34" s="19">
        <v>793</v>
      </c>
      <c r="D34" s="19">
        <v>53</v>
      </c>
      <c r="E34" s="24">
        <v>64</v>
      </c>
      <c r="F34" s="6">
        <v>923</v>
      </c>
    </row>
    <row r="35" spans="1:7" ht="45" x14ac:dyDescent="0.25">
      <c r="A35" s="39" t="s">
        <v>27</v>
      </c>
      <c r="B35" s="5" t="s">
        <v>28</v>
      </c>
      <c r="C35" s="6">
        <v>6</v>
      </c>
      <c r="D35" s="6">
        <v>1</v>
      </c>
      <c r="E35" s="7">
        <v>0</v>
      </c>
      <c r="F35" s="6">
        <v>11</v>
      </c>
    </row>
    <row r="36" spans="1:7" ht="30" x14ac:dyDescent="0.25">
      <c r="A36" s="40"/>
      <c r="B36" s="5" t="s">
        <v>29</v>
      </c>
      <c r="C36" s="6">
        <v>28</v>
      </c>
      <c r="D36" s="6">
        <v>10</v>
      </c>
      <c r="E36" s="7">
        <v>3</v>
      </c>
      <c r="F36" s="6">
        <v>30</v>
      </c>
    </row>
    <row r="37" spans="1:7" x14ac:dyDescent="0.25">
      <c r="A37" s="39" t="s">
        <v>30</v>
      </c>
      <c r="B37" s="41"/>
      <c r="C37" s="6">
        <v>34</v>
      </c>
      <c r="D37" s="6">
        <v>11</v>
      </c>
      <c r="E37" s="7">
        <v>3</v>
      </c>
      <c r="F37" s="6">
        <v>41</v>
      </c>
    </row>
    <row r="38" spans="1:7" x14ac:dyDescent="0.25">
      <c r="A38" s="37" t="s">
        <v>31</v>
      </c>
      <c r="B38" s="38"/>
      <c r="C38" s="19">
        <v>1226</v>
      </c>
      <c r="D38" s="19">
        <v>229</v>
      </c>
      <c r="E38" s="24">
        <f>129+19</f>
        <v>148</v>
      </c>
      <c r="F38" s="19">
        <f>E38+D38+C38</f>
        <v>1603</v>
      </c>
      <c r="G38" s="25">
        <f>F38+C38</f>
        <v>2829</v>
      </c>
    </row>
    <row r="39" spans="1:7" x14ac:dyDescent="0.25">
      <c r="A39" s="1"/>
      <c r="B39" s="1"/>
      <c r="C39" s="1"/>
      <c r="D39" s="1"/>
      <c r="E39" s="1"/>
      <c r="F39" s="1"/>
    </row>
    <row r="40" spans="1:7" x14ac:dyDescent="0.25">
      <c r="A40" s="1"/>
      <c r="B40" s="1"/>
      <c r="C40" s="1"/>
      <c r="D40" s="1"/>
      <c r="E40" s="1"/>
      <c r="F40" s="1"/>
    </row>
  </sheetData>
  <mergeCells count="10">
    <mergeCell ref="A34:B34"/>
    <mergeCell ref="A35:A36"/>
    <mergeCell ref="A37:B37"/>
    <mergeCell ref="A38:B38"/>
    <mergeCell ref="A1:F1"/>
    <mergeCell ref="A3:A13"/>
    <mergeCell ref="A14:B14"/>
    <mergeCell ref="A15:A19"/>
    <mergeCell ref="A20:B20"/>
    <mergeCell ref="A21:A33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E68DEB4-0A3A-441E-B313-0B5F88018F3B}">
            <xm:f>NOT(ISERROR(MATCH($B3,'\boletim-covid-hospitais\[BOLETIM_COVID-V5.xlsm]nao_enviou'!#REF!,0)))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B3:F40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937E2-0429-4DC9-9FE0-386E6BE2CE50}">
  <dimension ref="A1:F40"/>
  <sheetViews>
    <sheetView zoomScaleNormal="100" workbookViewId="0">
      <selection activeCell="F8" sqref="F8"/>
    </sheetView>
  </sheetViews>
  <sheetFormatPr defaultRowHeight="15" x14ac:dyDescent="0.25"/>
  <cols>
    <col min="1" max="1" width="16.85546875" customWidth="1"/>
    <col min="2" max="2" width="31.5703125" customWidth="1"/>
    <col min="3" max="5" width="15.7109375" customWidth="1"/>
    <col min="6" max="6" width="12.42578125" customWidth="1"/>
  </cols>
  <sheetData>
    <row r="1" spans="1:5" ht="30" customHeight="1" x14ac:dyDescent="0.25">
      <c r="A1" s="42" t="s">
        <v>76</v>
      </c>
      <c r="B1" s="42"/>
      <c r="C1" s="42"/>
      <c r="D1" s="42"/>
      <c r="E1" s="42"/>
    </row>
    <row r="2" spans="1:5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18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40"/>
      <c r="B5" s="5" t="s">
        <v>7</v>
      </c>
      <c r="C5" s="6">
        <v>25</v>
      </c>
      <c r="D5" s="6">
        <v>18</v>
      </c>
      <c r="E5" s="6">
        <v>33</v>
      </c>
    </row>
    <row r="6" spans="1:5" x14ac:dyDescent="0.25">
      <c r="A6" s="40"/>
      <c r="B6" s="5" t="s">
        <v>8</v>
      </c>
      <c r="C6" s="6">
        <v>0</v>
      </c>
      <c r="D6" s="6">
        <v>20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27</v>
      </c>
      <c r="E8" s="6">
        <v>0</v>
      </c>
    </row>
    <row r="9" spans="1:5" ht="30" x14ac:dyDescent="0.25">
      <c r="A9" s="40"/>
      <c r="B9" s="5" t="s">
        <v>11</v>
      </c>
      <c r="C9" s="6">
        <v>52</v>
      </c>
      <c r="D9" s="6">
        <v>20</v>
      </c>
      <c r="E9" s="6">
        <v>30</v>
      </c>
    </row>
    <row r="10" spans="1:5" x14ac:dyDescent="0.25">
      <c r="A10" s="40"/>
      <c r="B10" s="5" t="s">
        <v>12</v>
      </c>
      <c r="C10" s="6">
        <v>9</v>
      </c>
      <c r="D10" s="6">
        <v>0</v>
      </c>
      <c r="E10" s="6">
        <v>71</v>
      </c>
    </row>
    <row r="11" spans="1:5" x14ac:dyDescent="0.25">
      <c r="A11" s="40"/>
      <c r="B11" s="5" t="s">
        <v>13</v>
      </c>
      <c r="C11" s="6">
        <v>3</v>
      </c>
      <c r="D11" s="6">
        <v>6</v>
      </c>
      <c r="E11" s="6">
        <v>8</v>
      </c>
    </row>
    <row r="12" spans="1:5" x14ac:dyDescent="0.25">
      <c r="A12" s="40"/>
      <c r="B12" s="5" t="s">
        <v>14</v>
      </c>
      <c r="C12" s="6">
        <v>68</v>
      </c>
      <c r="D12" s="6">
        <v>15</v>
      </c>
      <c r="E12" s="6">
        <v>96</v>
      </c>
    </row>
    <row r="13" spans="1:5" x14ac:dyDescent="0.25">
      <c r="A13" s="40"/>
      <c r="B13" s="5" t="s">
        <v>15</v>
      </c>
      <c r="C13" s="6">
        <v>92</v>
      </c>
      <c r="D13" s="6">
        <v>0</v>
      </c>
      <c r="E13" s="6">
        <v>59</v>
      </c>
    </row>
    <row r="14" spans="1:5" x14ac:dyDescent="0.25">
      <c r="A14" s="37" t="s">
        <v>16</v>
      </c>
      <c r="B14" s="38"/>
      <c r="C14" s="19">
        <v>249</v>
      </c>
      <c r="D14" s="19">
        <v>139</v>
      </c>
      <c r="E14" s="19">
        <v>307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x14ac:dyDescent="0.25">
      <c r="A16" s="45"/>
      <c r="B16" s="5" t="s">
        <v>43</v>
      </c>
      <c r="C16" s="6">
        <v>40</v>
      </c>
      <c r="D16" s="6">
        <v>0</v>
      </c>
      <c r="E16" s="6">
        <v>10</v>
      </c>
    </row>
    <row r="17" spans="1:5" ht="30" x14ac:dyDescent="0.25">
      <c r="A17" s="45"/>
      <c r="B17" s="5" t="s">
        <v>34</v>
      </c>
      <c r="C17" s="6">
        <v>30</v>
      </c>
      <c r="D17" s="6">
        <v>0</v>
      </c>
      <c r="E17" s="6">
        <v>20</v>
      </c>
    </row>
    <row r="18" spans="1:5" x14ac:dyDescent="0.25">
      <c r="A18" s="45"/>
      <c r="B18" s="5" t="s">
        <v>35</v>
      </c>
      <c r="C18" s="6">
        <v>0</v>
      </c>
      <c r="D18" s="6">
        <v>0</v>
      </c>
      <c r="E18" s="6">
        <v>10</v>
      </c>
    </row>
    <row r="19" spans="1:5" x14ac:dyDescent="0.25">
      <c r="A19" s="45"/>
      <c r="B19" s="5" t="s">
        <v>36</v>
      </c>
      <c r="C19" s="6">
        <v>20</v>
      </c>
      <c r="D19" s="6">
        <v>0</v>
      </c>
      <c r="E19" s="6">
        <v>35</v>
      </c>
    </row>
    <row r="20" spans="1:5" x14ac:dyDescent="0.25">
      <c r="A20" s="39" t="s">
        <v>42</v>
      </c>
      <c r="B20" s="41"/>
      <c r="C20" s="6">
        <v>130</v>
      </c>
      <c r="D20" s="6">
        <v>0</v>
      </c>
      <c r="E20" s="6">
        <v>95</v>
      </c>
    </row>
    <row r="21" spans="1:5" x14ac:dyDescent="0.25">
      <c r="A21" s="39" t="s">
        <v>17</v>
      </c>
      <c r="B21" s="5" t="s">
        <v>44</v>
      </c>
      <c r="C21" s="6">
        <v>43</v>
      </c>
      <c r="D21" s="6">
        <v>0</v>
      </c>
      <c r="E21" s="6">
        <v>12</v>
      </c>
    </row>
    <row r="22" spans="1:5" x14ac:dyDescent="0.25">
      <c r="A22" s="40"/>
      <c r="B22" s="5" t="s">
        <v>18</v>
      </c>
      <c r="C22" s="6">
        <v>68</v>
      </c>
      <c r="D22" s="6">
        <v>0</v>
      </c>
      <c r="E22" s="6">
        <v>50</v>
      </c>
    </row>
    <row r="23" spans="1:5" x14ac:dyDescent="0.25">
      <c r="A23" s="40"/>
      <c r="B23" s="5" t="s">
        <v>33</v>
      </c>
      <c r="C23" s="6">
        <v>184</v>
      </c>
      <c r="D23" s="6">
        <v>0</v>
      </c>
      <c r="E23" s="6">
        <v>222</v>
      </c>
    </row>
    <row r="24" spans="1:5" x14ac:dyDescent="0.25">
      <c r="A24" s="40"/>
      <c r="B24" s="5" t="s">
        <v>55</v>
      </c>
      <c r="C24" s="6">
        <v>100</v>
      </c>
      <c r="D24" s="6">
        <v>0</v>
      </c>
      <c r="E24" s="6">
        <v>10</v>
      </c>
    </row>
    <row r="25" spans="1:5" x14ac:dyDescent="0.25">
      <c r="A25" s="40"/>
      <c r="B25" s="5" t="s">
        <v>37</v>
      </c>
      <c r="C25" s="6">
        <v>60</v>
      </c>
      <c r="D25" s="6">
        <v>10</v>
      </c>
      <c r="E25" s="6">
        <v>0</v>
      </c>
    </row>
    <row r="26" spans="1:5" x14ac:dyDescent="0.25">
      <c r="A26" s="40"/>
      <c r="B26" s="5" t="s">
        <v>19</v>
      </c>
      <c r="C26" s="6">
        <v>35</v>
      </c>
      <c r="D26" s="6">
        <v>18</v>
      </c>
      <c r="E26" s="6">
        <v>48</v>
      </c>
    </row>
    <row r="27" spans="1:5" ht="30" x14ac:dyDescent="0.25">
      <c r="A27" s="40"/>
      <c r="B27" s="5" t="s">
        <v>20</v>
      </c>
      <c r="C27" s="6">
        <v>41</v>
      </c>
      <c r="D27" s="6">
        <v>0</v>
      </c>
      <c r="E27" s="6">
        <v>41</v>
      </c>
    </row>
    <row r="28" spans="1:5" x14ac:dyDescent="0.25">
      <c r="A28" s="40"/>
      <c r="B28" s="5" t="s">
        <v>38</v>
      </c>
      <c r="C28" s="6">
        <v>25</v>
      </c>
      <c r="D28" s="6">
        <v>0</v>
      </c>
      <c r="E28" s="6">
        <v>160</v>
      </c>
    </row>
    <row r="29" spans="1:5" x14ac:dyDescent="0.25">
      <c r="A29" s="40"/>
      <c r="B29" s="5" t="s">
        <v>21</v>
      </c>
      <c r="C29" s="6">
        <v>10</v>
      </c>
      <c r="D29" s="6">
        <v>8</v>
      </c>
      <c r="E29" s="6">
        <v>10</v>
      </c>
    </row>
    <row r="30" spans="1:5" ht="30" x14ac:dyDescent="0.25">
      <c r="A30" s="40"/>
      <c r="B30" s="5" t="s">
        <v>22</v>
      </c>
      <c r="C30" s="6">
        <v>79</v>
      </c>
      <c r="D30" s="6">
        <v>0</v>
      </c>
      <c r="E30" s="6">
        <v>169</v>
      </c>
    </row>
    <row r="31" spans="1:5" ht="30" x14ac:dyDescent="0.25">
      <c r="A31" s="40"/>
      <c r="B31" s="5" t="s">
        <v>23</v>
      </c>
      <c r="C31" s="6">
        <v>110</v>
      </c>
      <c r="D31" s="6">
        <v>0</v>
      </c>
      <c r="E31" s="6">
        <v>140</v>
      </c>
    </row>
    <row r="32" spans="1:5" x14ac:dyDescent="0.25">
      <c r="A32" s="40"/>
      <c r="B32" s="5" t="s">
        <v>24</v>
      </c>
      <c r="C32" s="6">
        <v>6</v>
      </c>
      <c r="D32" s="6">
        <v>12</v>
      </c>
      <c r="E32" s="6">
        <v>14</v>
      </c>
    </row>
    <row r="33" spans="1:6" x14ac:dyDescent="0.25">
      <c r="A33" s="40"/>
      <c r="B33" s="5" t="s">
        <v>25</v>
      </c>
      <c r="C33" s="6">
        <v>48</v>
      </c>
      <c r="D33" s="6">
        <v>5</v>
      </c>
      <c r="E33" s="6">
        <v>30</v>
      </c>
    </row>
    <row r="34" spans="1:6" x14ac:dyDescent="0.25">
      <c r="A34" s="37" t="s">
        <v>26</v>
      </c>
      <c r="B34" s="38"/>
      <c r="C34" s="19">
        <v>809</v>
      </c>
      <c r="D34" s="19">
        <v>53</v>
      </c>
      <c r="E34" s="19">
        <v>906</v>
      </c>
    </row>
    <row r="35" spans="1:6" ht="45" x14ac:dyDescent="0.25">
      <c r="A35" s="39" t="s">
        <v>27</v>
      </c>
      <c r="B35" s="5" t="s">
        <v>28</v>
      </c>
      <c r="C35" s="6">
        <v>6</v>
      </c>
      <c r="D35" s="6">
        <v>1</v>
      </c>
      <c r="E35" s="6">
        <v>11</v>
      </c>
    </row>
    <row r="36" spans="1:6" ht="30" x14ac:dyDescent="0.25">
      <c r="A36" s="40"/>
      <c r="B36" s="5" t="s">
        <v>29</v>
      </c>
      <c r="C36" s="6">
        <v>28</v>
      </c>
      <c r="D36" s="6">
        <v>10</v>
      </c>
      <c r="E36" s="6">
        <v>30</v>
      </c>
    </row>
    <row r="37" spans="1:6" x14ac:dyDescent="0.25">
      <c r="A37" s="39" t="s">
        <v>30</v>
      </c>
      <c r="B37" s="41"/>
      <c r="C37" s="6">
        <v>34</v>
      </c>
      <c r="D37" s="6">
        <v>11</v>
      </c>
      <c r="E37" s="6">
        <v>41</v>
      </c>
    </row>
    <row r="38" spans="1:6" x14ac:dyDescent="0.25">
      <c r="A38" s="37" t="s">
        <v>31</v>
      </c>
      <c r="B38" s="38"/>
      <c r="C38" s="19">
        <v>1222</v>
      </c>
      <c r="D38" s="19">
        <v>203</v>
      </c>
      <c r="E38" s="19">
        <v>1349</v>
      </c>
      <c r="F38" s="25">
        <f>E38+D38+C38</f>
        <v>2774</v>
      </c>
    </row>
    <row r="39" spans="1:6" x14ac:dyDescent="0.25">
      <c r="A39" s="1"/>
      <c r="B39" s="1"/>
      <c r="C39" s="1"/>
      <c r="D39" s="1"/>
      <c r="E39" s="1"/>
    </row>
    <row r="40" spans="1:6" x14ac:dyDescent="0.25">
      <c r="A40" s="1"/>
      <c r="B40" s="1"/>
      <c r="C40" s="1"/>
      <c r="D40" s="1"/>
      <c r="E40" s="1"/>
    </row>
  </sheetData>
  <mergeCells count="10">
    <mergeCell ref="A34:B34"/>
    <mergeCell ref="A35:A36"/>
    <mergeCell ref="A37:B37"/>
    <mergeCell ref="A38:B38"/>
    <mergeCell ref="A1:E1"/>
    <mergeCell ref="A3:A13"/>
    <mergeCell ref="A14:B14"/>
    <mergeCell ref="A15:A19"/>
    <mergeCell ref="A20:B20"/>
    <mergeCell ref="A21:A33"/>
  </mergeCells>
  <pageMargins left="0.511811024" right="0.511811024" top="0.78740157499999996" bottom="0.78740157499999996" header="0.31496062000000002" footer="0.31496062000000002"/>
  <pageSetup paperSize="9" scale="91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A8C6E-1995-49BE-B70A-1B4B94E2761B}">
  <dimension ref="A1:F40"/>
  <sheetViews>
    <sheetView zoomScaleNormal="100" workbookViewId="0">
      <selection activeCell="C2" sqref="C1:E1048576"/>
    </sheetView>
  </sheetViews>
  <sheetFormatPr defaultRowHeight="15" x14ac:dyDescent="0.25"/>
  <cols>
    <col min="1" max="1" width="16.85546875" customWidth="1"/>
    <col min="2" max="2" width="39.28515625" customWidth="1"/>
    <col min="3" max="5" width="15.7109375" customWidth="1"/>
    <col min="6" max="6" width="12.42578125" customWidth="1"/>
    <col min="8" max="8" width="14.7109375" customWidth="1"/>
  </cols>
  <sheetData>
    <row r="1" spans="1:5" ht="30" customHeight="1" x14ac:dyDescent="0.25">
      <c r="A1" s="42" t="s">
        <v>75</v>
      </c>
      <c r="B1" s="42"/>
      <c r="C1" s="42"/>
      <c r="D1" s="42"/>
      <c r="E1" s="42"/>
    </row>
    <row r="2" spans="1:5" ht="75" x14ac:dyDescent="0.25">
      <c r="A2" s="3" t="s">
        <v>77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4">
        <v>2080788</v>
      </c>
      <c r="B3" s="5" t="s">
        <v>5</v>
      </c>
      <c r="C3" s="6">
        <v>0</v>
      </c>
      <c r="D3" s="6">
        <v>18</v>
      </c>
      <c r="E3" s="6">
        <v>0</v>
      </c>
    </row>
    <row r="4" spans="1:5" x14ac:dyDescent="0.25">
      <c r="A4" s="16">
        <v>2082829</v>
      </c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16">
        <v>2081970</v>
      </c>
      <c r="B5" s="5" t="s">
        <v>7</v>
      </c>
      <c r="C5" s="6">
        <v>25</v>
      </c>
      <c r="D5" s="6">
        <v>18</v>
      </c>
      <c r="E5" s="6">
        <v>33</v>
      </c>
    </row>
    <row r="6" spans="1:5" x14ac:dyDescent="0.25">
      <c r="A6" s="16">
        <v>2084139</v>
      </c>
      <c r="B6" s="5" t="s">
        <v>8</v>
      </c>
      <c r="C6" s="6">
        <v>0</v>
      </c>
      <c r="D6" s="6">
        <v>20</v>
      </c>
      <c r="E6" s="6">
        <v>0</v>
      </c>
    </row>
    <row r="7" spans="1:5" x14ac:dyDescent="0.25">
      <c r="A7" s="16">
        <v>2080346</v>
      </c>
      <c r="B7" s="5" t="s">
        <v>9</v>
      </c>
      <c r="C7" s="6">
        <v>0</v>
      </c>
      <c r="D7" s="6">
        <v>5</v>
      </c>
      <c r="E7" s="6">
        <v>10</v>
      </c>
    </row>
    <row r="8" spans="1:5" ht="15" customHeight="1" x14ac:dyDescent="0.25">
      <c r="A8" s="16">
        <v>2786680</v>
      </c>
      <c r="B8" s="5" t="s">
        <v>10</v>
      </c>
      <c r="C8" s="17">
        <v>0</v>
      </c>
      <c r="D8" s="17">
        <v>27</v>
      </c>
      <c r="E8" s="17">
        <v>0</v>
      </c>
    </row>
    <row r="9" spans="1:5" x14ac:dyDescent="0.25">
      <c r="A9" s="16">
        <v>2084473</v>
      </c>
      <c r="B9" s="5" t="s">
        <v>11</v>
      </c>
      <c r="C9" s="6">
        <v>52</v>
      </c>
      <c r="D9" s="6">
        <v>20</v>
      </c>
      <c r="E9" s="6">
        <v>30</v>
      </c>
    </row>
    <row r="10" spans="1:5" x14ac:dyDescent="0.25">
      <c r="A10" s="16">
        <v>2077450</v>
      </c>
      <c r="B10" s="5" t="s">
        <v>12</v>
      </c>
      <c r="C10" s="6">
        <v>9</v>
      </c>
      <c r="D10" s="6">
        <v>0</v>
      </c>
      <c r="E10" s="6">
        <v>71</v>
      </c>
    </row>
    <row r="11" spans="1:5" x14ac:dyDescent="0.25">
      <c r="A11" s="16">
        <v>2075717</v>
      </c>
      <c r="B11" s="5" t="s">
        <v>13</v>
      </c>
      <c r="C11" s="6">
        <v>3</v>
      </c>
      <c r="D11" s="6">
        <v>6</v>
      </c>
      <c r="E11" s="6">
        <v>8</v>
      </c>
    </row>
    <row r="12" spans="1:5" x14ac:dyDescent="0.25">
      <c r="A12" s="16">
        <v>2080583</v>
      </c>
      <c r="B12" s="5" t="s">
        <v>14</v>
      </c>
      <c r="C12" s="6">
        <v>75</v>
      </c>
      <c r="D12" s="6">
        <v>15</v>
      </c>
      <c r="E12" s="6">
        <v>96</v>
      </c>
    </row>
    <row r="13" spans="1:5" x14ac:dyDescent="0.25">
      <c r="A13" s="16">
        <v>2077639</v>
      </c>
      <c r="B13" s="5" t="s">
        <v>15</v>
      </c>
      <c r="C13" s="6">
        <v>92</v>
      </c>
      <c r="D13" s="6">
        <v>0</v>
      </c>
      <c r="E13" s="6">
        <v>59</v>
      </c>
    </row>
    <row r="14" spans="1:5" x14ac:dyDescent="0.25">
      <c r="A14" s="35"/>
      <c r="B14" s="18" t="s">
        <v>78</v>
      </c>
      <c r="C14" s="19">
        <v>256</v>
      </c>
      <c r="D14" s="19">
        <v>139</v>
      </c>
      <c r="E14" s="19">
        <v>307</v>
      </c>
    </row>
    <row r="15" spans="1:5" x14ac:dyDescent="0.25">
      <c r="A15" s="20">
        <v>2080494</v>
      </c>
      <c r="B15" s="5" t="s">
        <v>32</v>
      </c>
      <c r="C15" s="17">
        <v>40</v>
      </c>
      <c r="D15" s="17">
        <v>0</v>
      </c>
      <c r="E15" s="17">
        <v>20</v>
      </c>
    </row>
    <row r="16" spans="1:5" x14ac:dyDescent="0.25">
      <c r="A16" s="20">
        <v>9490604</v>
      </c>
      <c r="B16" s="5" t="s">
        <v>43</v>
      </c>
      <c r="C16" s="17">
        <v>40</v>
      </c>
      <c r="D16" s="17">
        <v>0</v>
      </c>
      <c r="E16" s="17">
        <v>10</v>
      </c>
    </row>
    <row r="17" spans="1:5" x14ac:dyDescent="0.25">
      <c r="A17" s="20">
        <v>2075962</v>
      </c>
      <c r="B17" s="5" t="s">
        <v>34</v>
      </c>
      <c r="C17" s="17">
        <v>30</v>
      </c>
      <c r="D17" s="17">
        <v>0</v>
      </c>
      <c r="E17" s="17">
        <v>20</v>
      </c>
    </row>
    <row r="18" spans="1:5" x14ac:dyDescent="0.25">
      <c r="A18" s="20">
        <v>2079445</v>
      </c>
      <c r="B18" s="5" t="s">
        <v>35</v>
      </c>
      <c r="C18" s="17">
        <v>0</v>
      </c>
      <c r="D18" s="17">
        <v>0</v>
      </c>
      <c r="E18" s="17">
        <v>10</v>
      </c>
    </row>
    <row r="19" spans="1:5" x14ac:dyDescent="0.25">
      <c r="A19" s="20">
        <v>2077477</v>
      </c>
      <c r="B19" s="5" t="s">
        <v>36</v>
      </c>
      <c r="C19" s="17">
        <v>20</v>
      </c>
      <c r="D19" s="17">
        <v>0</v>
      </c>
      <c r="E19" s="17">
        <v>35</v>
      </c>
    </row>
    <row r="20" spans="1:5" x14ac:dyDescent="0.25">
      <c r="A20" s="4"/>
      <c r="B20" s="18" t="s">
        <v>78</v>
      </c>
      <c r="C20" s="19">
        <v>130</v>
      </c>
      <c r="D20" s="19">
        <v>0</v>
      </c>
      <c r="E20" s="19">
        <v>95</v>
      </c>
    </row>
    <row r="21" spans="1:5" x14ac:dyDescent="0.25">
      <c r="A21" s="4">
        <v>158119</v>
      </c>
      <c r="B21" s="5" t="s">
        <v>44</v>
      </c>
      <c r="C21" s="17">
        <v>55</v>
      </c>
      <c r="D21" s="17">
        <v>0</v>
      </c>
      <c r="E21" s="17">
        <v>12</v>
      </c>
    </row>
    <row r="22" spans="1:5" x14ac:dyDescent="0.25">
      <c r="A22" s="16">
        <v>102075</v>
      </c>
      <c r="B22" s="5" t="s">
        <v>18</v>
      </c>
      <c r="C22" s="17">
        <v>68</v>
      </c>
      <c r="D22" s="17">
        <v>0</v>
      </c>
      <c r="E22" s="17">
        <v>50</v>
      </c>
    </row>
    <row r="23" spans="1:5" x14ac:dyDescent="0.25">
      <c r="A23" s="16">
        <v>102105</v>
      </c>
      <c r="B23" s="5" t="s">
        <v>33</v>
      </c>
      <c r="C23" s="17">
        <v>184</v>
      </c>
      <c r="D23" s="17">
        <v>0</v>
      </c>
      <c r="E23" s="17">
        <v>222</v>
      </c>
    </row>
    <row r="24" spans="1:5" x14ac:dyDescent="0.25">
      <c r="A24" s="16">
        <v>158100</v>
      </c>
      <c r="B24" s="5" t="s">
        <v>55</v>
      </c>
      <c r="C24" s="17">
        <v>100</v>
      </c>
      <c r="D24" s="17">
        <v>0</v>
      </c>
      <c r="E24" s="17">
        <v>10</v>
      </c>
    </row>
    <row r="25" spans="1:5" x14ac:dyDescent="0.25">
      <c r="A25" s="16">
        <v>7992890</v>
      </c>
      <c r="B25" s="5" t="s">
        <v>37</v>
      </c>
      <c r="C25" s="17">
        <v>60</v>
      </c>
      <c r="D25" s="17">
        <v>10</v>
      </c>
      <c r="E25" s="17">
        <v>0</v>
      </c>
    </row>
    <row r="26" spans="1:5" x14ac:dyDescent="0.25">
      <c r="A26" s="16">
        <v>5420938</v>
      </c>
      <c r="B26" s="5" t="s">
        <v>19</v>
      </c>
      <c r="C26" s="17">
        <v>35</v>
      </c>
      <c r="D26" s="17">
        <v>18</v>
      </c>
      <c r="E26" s="17">
        <v>48</v>
      </c>
    </row>
    <row r="27" spans="1:5" ht="30" x14ac:dyDescent="0.25">
      <c r="A27" s="16">
        <v>7711980</v>
      </c>
      <c r="B27" s="5" t="s">
        <v>20</v>
      </c>
      <c r="C27" s="17">
        <v>41</v>
      </c>
      <c r="D27" s="17">
        <v>0</v>
      </c>
      <c r="E27" s="17">
        <v>41</v>
      </c>
    </row>
    <row r="28" spans="1:5" x14ac:dyDescent="0.25">
      <c r="A28" s="16">
        <v>161438</v>
      </c>
      <c r="B28" s="5" t="s">
        <v>38</v>
      </c>
      <c r="C28" s="17">
        <v>25</v>
      </c>
      <c r="D28" s="17">
        <v>0</v>
      </c>
      <c r="E28" s="17">
        <v>160</v>
      </c>
    </row>
    <row r="29" spans="1:5" x14ac:dyDescent="0.25">
      <c r="A29" s="16">
        <v>2078325</v>
      </c>
      <c r="B29" s="5" t="s">
        <v>21</v>
      </c>
      <c r="C29" s="17">
        <v>10</v>
      </c>
      <c r="D29" s="17">
        <v>8</v>
      </c>
      <c r="E29" s="17">
        <v>10</v>
      </c>
    </row>
    <row r="30" spans="1:5" ht="30" x14ac:dyDescent="0.25">
      <c r="A30" s="16">
        <v>9465464</v>
      </c>
      <c r="B30" s="5" t="s">
        <v>22</v>
      </c>
      <c r="C30" s="17">
        <v>79</v>
      </c>
      <c r="D30" s="17">
        <v>0</v>
      </c>
      <c r="E30" s="17">
        <v>169</v>
      </c>
    </row>
    <row r="31" spans="1:5" x14ac:dyDescent="0.25">
      <c r="A31" s="16">
        <v>5718368</v>
      </c>
      <c r="B31" s="5" t="s">
        <v>23</v>
      </c>
      <c r="C31" s="17">
        <v>110</v>
      </c>
      <c r="D31" s="17">
        <v>0</v>
      </c>
      <c r="E31" s="17">
        <v>140</v>
      </c>
    </row>
    <row r="32" spans="1:5" x14ac:dyDescent="0.25">
      <c r="A32" s="16">
        <v>2076896</v>
      </c>
      <c r="B32" s="5" t="s">
        <v>24</v>
      </c>
      <c r="C32" s="17">
        <v>6</v>
      </c>
      <c r="D32" s="17">
        <v>12</v>
      </c>
      <c r="E32" s="17">
        <v>14</v>
      </c>
    </row>
    <row r="33" spans="1:6" x14ac:dyDescent="0.25">
      <c r="A33" s="16">
        <v>3212130</v>
      </c>
      <c r="B33" s="5" t="s">
        <v>25</v>
      </c>
      <c r="C33" s="17">
        <v>48</v>
      </c>
      <c r="D33" s="17">
        <v>5</v>
      </c>
      <c r="E33" s="17">
        <v>30</v>
      </c>
    </row>
    <row r="34" spans="1:6" x14ac:dyDescent="0.25">
      <c r="A34" s="35"/>
      <c r="B34" s="18" t="s">
        <v>78</v>
      </c>
      <c r="C34" s="21">
        <v>821</v>
      </c>
      <c r="D34" s="21">
        <v>53</v>
      </c>
      <c r="E34" s="21">
        <v>906</v>
      </c>
    </row>
    <row r="35" spans="1:6" ht="30" x14ac:dyDescent="0.25">
      <c r="A35" s="4">
        <v>2079186</v>
      </c>
      <c r="B35" s="5" t="s">
        <v>28</v>
      </c>
      <c r="C35" s="6">
        <v>6</v>
      </c>
      <c r="D35" s="6">
        <v>1</v>
      </c>
      <c r="E35" s="6">
        <v>11</v>
      </c>
    </row>
    <row r="36" spans="1:6" x14ac:dyDescent="0.25">
      <c r="A36" s="16">
        <v>2752077</v>
      </c>
      <c r="B36" s="5" t="s">
        <v>29</v>
      </c>
      <c r="C36" s="6">
        <v>28</v>
      </c>
      <c r="D36" s="6">
        <v>10</v>
      </c>
      <c r="E36" s="6">
        <v>30</v>
      </c>
    </row>
    <row r="37" spans="1:6" x14ac:dyDescent="0.25">
      <c r="A37" s="22"/>
      <c r="B37" s="18" t="s">
        <v>78</v>
      </c>
      <c r="C37" s="19">
        <v>34</v>
      </c>
      <c r="D37" s="19">
        <v>11</v>
      </c>
      <c r="E37" s="19">
        <v>41</v>
      </c>
    </row>
    <row r="38" spans="1:6" x14ac:dyDescent="0.25">
      <c r="A38" s="37" t="s">
        <v>31</v>
      </c>
      <c r="B38" s="38"/>
      <c r="C38" s="19">
        <v>1241</v>
      </c>
      <c r="D38" s="19">
        <v>203</v>
      </c>
      <c r="E38" s="19">
        <v>1349</v>
      </c>
      <c r="F38" s="25">
        <f>E38+D38+C38</f>
        <v>2793</v>
      </c>
    </row>
    <row r="39" spans="1:6" x14ac:dyDescent="0.25">
      <c r="A39" s="1"/>
      <c r="B39" s="1"/>
      <c r="C39" s="1"/>
      <c r="D39" s="1"/>
      <c r="E39" s="1"/>
    </row>
    <row r="40" spans="1:6" x14ac:dyDescent="0.25">
      <c r="A40" s="1"/>
      <c r="B40" s="1"/>
      <c r="C40" s="1"/>
      <c r="D40" s="1"/>
      <c r="E40" s="1"/>
    </row>
  </sheetData>
  <mergeCells count="2">
    <mergeCell ref="A38:B38"/>
    <mergeCell ref="A1:E1"/>
  </mergeCells>
  <pageMargins left="0.511811024" right="0.511811024" top="0.78740157499999996" bottom="0.78740157499999996" header="0.31496062000000002" footer="0.31496062000000002"/>
  <pageSetup paperSize="9" scale="8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09DAF-26A8-422C-A8F4-7D36455AD0AC}">
  <dimension ref="A1:G40"/>
  <sheetViews>
    <sheetView workbookViewId="0">
      <selection activeCell="F34" sqref="F34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</cols>
  <sheetData>
    <row r="1" spans="1:6" ht="30" customHeight="1" x14ac:dyDescent="0.25">
      <c r="A1" s="42" t="s">
        <v>80</v>
      </c>
      <c r="B1" s="42"/>
      <c r="C1" s="42"/>
      <c r="D1" s="42"/>
      <c r="E1" s="42"/>
      <c r="F1" s="42"/>
    </row>
    <row r="2" spans="1:6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</row>
    <row r="3" spans="1:6" x14ac:dyDescent="0.25">
      <c r="A3" s="39" t="s">
        <v>4</v>
      </c>
      <c r="B3" s="5" t="s">
        <v>5</v>
      </c>
      <c r="C3" s="6">
        <v>0</v>
      </c>
      <c r="D3" s="6">
        <v>18</v>
      </c>
      <c r="E3" s="7">
        <v>22</v>
      </c>
      <c r="F3" s="6">
        <v>0</v>
      </c>
    </row>
    <row r="4" spans="1:6" x14ac:dyDescent="0.25">
      <c r="A4" s="40"/>
      <c r="B4" s="5" t="s">
        <v>6</v>
      </c>
      <c r="C4" s="6">
        <v>0</v>
      </c>
      <c r="D4" s="6">
        <v>10</v>
      </c>
      <c r="E4" s="7">
        <v>6</v>
      </c>
      <c r="F4" s="6">
        <v>0</v>
      </c>
    </row>
    <row r="5" spans="1:6" x14ac:dyDescent="0.25">
      <c r="A5" s="40"/>
      <c r="B5" s="5" t="s">
        <v>7</v>
      </c>
      <c r="C5" s="6">
        <v>25</v>
      </c>
      <c r="D5" s="6">
        <v>18</v>
      </c>
      <c r="E5" s="7">
        <v>7</v>
      </c>
      <c r="F5" s="6">
        <v>33</v>
      </c>
    </row>
    <row r="6" spans="1:6" x14ac:dyDescent="0.25">
      <c r="A6" s="40"/>
      <c r="B6" s="5" t="s">
        <v>8</v>
      </c>
      <c r="C6" s="6">
        <v>0</v>
      </c>
      <c r="D6" s="6">
        <v>20</v>
      </c>
      <c r="E6" s="7">
        <v>35</v>
      </c>
      <c r="F6" s="6">
        <v>0</v>
      </c>
    </row>
    <row r="7" spans="1:6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</row>
    <row r="8" spans="1:6" ht="30" x14ac:dyDescent="0.25">
      <c r="A8" s="40"/>
      <c r="B8" s="5" t="s">
        <v>10</v>
      </c>
      <c r="C8" s="6">
        <v>0</v>
      </c>
      <c r="D8" s="6">
        <v>27</v>
      </c>
      <c r="E8" s="7">
        <v>2</v>
      </c>
      <c r="F8" s="6">
        <v>0</v>
      </c>
    </row>
    <row r="9" spans="1:6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</row>
    <row r="10" spans="1:6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</row>
    <row r="11" spans="1:6" x14ac:dyDescent="0.25">
      <c r="A11" s="40"/>
      <c r="B11" s="5" t="s">
        <v>13</v>
      </c>
      <c r="C11" s="6">
        <v>3</v>
      </c>
      <c r="D11" s="6">
        <v>6</v>
      </c>
      <c r="E11" s="7">
        <v>6</v>
      </c>
      <c r="F11" s="6">
        <v>8</v>
      </c>
    </row>
    <row r="12" spans="1:6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96</v>
      </c>
    </row>
    <row r="13" spans="1:6" x14ac:dyDescent="0.25">
      <c r="A13" s="40"/>
      <c r="B13" s="5" t="s">
        <v>15</v>
      </c>
      <c r="C13" s="6">
        <v>108</v>
      </c>
      <c r="D13" s="6">
        <v>0</v>
      </c>
      <c r="E13" s="7">
        <v>0</v>
      </c>
      <c r="F13" s="6">
        <v>60</v>
      </c>
    </row>
    <row r="14" spans="1:6" x14ac:dyDescent="0.25">
      <c r="A14" s="37" t="s">
        <v>16</v>
      </c>
      <c r="B14" s="38"/>
      <c r="C14" s="19">
        <v>272</v>
      </c>
      <c r="D14" s="19">
        <v>139</v>
      </c>
      <c r="E14" s="24">
        <v>78</v>
      </c>
      <c r="F14" s="19">
        <v>308</v>
      </c>
    </row>
    <row r="15" spans="1:6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</row>
    <row r="16" spans="1:6" x14ac:dyDescent="0.25">
      <c r="A16" s="45"/>
      <c r="B16" s="5" t="s">
        <v>43</v>
      </c>
      <c r="C16" s="6">
        <v>40</v>
      </c>
      <c r="D16" s="6">
        <v>0</v>
      </c>
      <c r="E16" s="7">
        <v>0</v>
      </c>
      <c r="F16" s="6">
        <v>10</v>
      </c>
    </row>
    <row r="17" spans="1:6" ht="30" x14ac:dyDescent="0.25">
      <c r="A17" s="45"/>
      <c r="B17" s="5" t="s">
        <v>34</v>
      </c>
      <c r="C17" s="6">
        <v>30</v>
      </c>
      <c r="D17" s="6">
        <v>0</v>
      </c>
      <c r="E17" s="7">
        <v>0</v>
      </c>
      <c r="F17" s="6">
        <v>20</v>
      </c>
    </row>
    <row r="18" spans="1:6" x14ac:dyDescent="0.25">
      <c r="A18" s="45"/>
      <c r="B18" s="5" t="s">
        <v>35</v>
      </c>
      <c r="C18" s="6">
        <v>0</v>
      </c>
      <c r="D18" s="6">
        <v>0</v>
      </c>
      <c r="E18" s="7">
        <v>0</v>
      </c>
      <c r="F18" s="6">
        <v>10</v>
      </c>
    </row>
    <row r="19" spans="1:6" x14ac:dyDescent="0.25">
      <c r="A19" s="45"/>
      <c r="B19" s="5" t="s">
        <v>36</v>
      </c>
      <c r="C19" s="6">
        <v>20</v>
      </c>
      <c r="D19" s="6">
        <v>0</v>
      </c>
      <c r="E19" s="7">
        <v>0</v>
      </c>
      <c r="F19" s="6">
        <v>35</v>
      </c>
    </row>
    <row r="20" spans="1:6" x14ac:dyDescent="0.25">
      <c r="A20" s="39" t="s">
        <v>42</v>
      </c>
      <c r="B20" s="41"/>
      <c r="C20" s="6">
        <v>130</v>
      </c>
      <c r="D20" s="6">
        <v>0</v>
      </c>
      <c r="E20" s="7">
        <v>0</v>
      </c>
      <c r="F20" s="6">
        <v>95</v>
      </c>
    </row>
    <row r="21" spans="1:6" x14ac:dyDescent="0.25">
      <c r="A21" s="39" t="s">
        <v>17</v>
      </c>
      <c r="B21" s="5" t="s">
        <v>44</v>
      </c>
      <c r="C21" s="6">
        <v>55</v>
      </c>
      <c r="D21" s="6">
        <v>0</v>
      </c>
      <c r="E21" s="7">
        <v>0</v>
      </c>
      <c r="F21" s="6">
        <v>12</v>
      </c>
    </row>
    <row r="22" spans="1:6" x14ac:dyDescent="0.25">
      <c r="A22" s="40"/>
      <c r="B22" s="5" t="s">
        <v>18</v>
      </c>
      <c r="C22" s="6">
        <v>68</v>
      </c>
      <c r="D22" s="6">
        <v>0</v>
      </c>
      <c r="E22" s="7">
        <v>0</v>
      </c>
      <c r="F22" s="6">
        <v>50</v>
      </c>
    </row>
    <row r="23" spans="1:6" x14ac:dyDescent="0.25">
      <c r="A23" s="40"/>
      <c r="B23" s="5" t="s">
        <v>33</v>
      </c>
      <c r="C23" s="6">
        <v>184</v>
      </c>
      <c r="D23" s="6">
        <v>0</v>
      </c>
      <c r="E23" s="7">
        <v>0</v>
      </c>
      <c r="F23" s="6">
        <v>222</v>
      </c>
    </row>
    <row r="24" spans="1:6" x14ac:dyDescent="0.25">
      <c r="A24" s="40"/>
      <c r="B24" s="5" t="s">
        <v>55</v>
      </c>
      <c r="C24" s="6">
        <v>100</v>
      </c>
      <c r="D24" s="6">
        <v>0</v>
      </c>
      <c r="E24" s="7">
        <v>0</v>
      </c>
      <c r="F24" s="6">
        <v>10</v>
      </c>
    </row>
    <row r="25" spans="1:6" x14ac:dyDescent="0.25">
      <c r="A25" s="40"/>
      <c r="B25" s="5" t="s">
        <v>37</v>
      </c>
      <c r="C25" s="6">
        <v>60</v>
      </c>
      <c r="D25" s="6">
        <v>10</v>
      </c>
      <c r="E25" s="7">
        <v>0</v>
      </c>
      <c r="F25" s="6">
        <v>0</v>
      </c>
    </row>
    <row r="26" spans="1:6" x14ac:dyDescent="0.25">
      <c r="A26" s="40"/>
      <c r="B26" s="5" t="s">
        <v>19</v>
      </c>
      <c r="C26" s="6">
        <v>35</v>
      </c>
      <c r="D26" s="6">
        <v>18</v>
      </c>
      <c r="E26" s="7">
        <v>66</v>
      </c>
      <c r="F26" s="6">
        <v>48</v>
      </c>
    </row>
    <row r="27" spans="1:6" ht="30" x14ac:dyDescent="0.25">
      <c r="A27" s="40"/>
      <c r="B27" s="5" t="s">
        <v>20</v>
      </c>
      <c r="C27" s="6">
        <v>41</v>
      </c>
      <c r="D27" s="6">
        <v>0</v>
      </c>
      <c r="E27" s="7">
        <v>0</v>
      </c>
      <c r="F27" s="6">
        <v>47</v>
      </c>
    </row>
    <row r="28" spans="1:6" x14ac:dyDescent="0.25">
      <c r="A28" s="40"/>
      <c r="B28" s="5" t="s">
        <v>38</v>
      </c>
      <c r="C28" s="6">
        <v>25</v>
      </c>
      <c r="D28" s="6">
        <v>0</v>
      </c>
      <c r="E28" s="7">
        <v>0</v>
      </c>
      <c r="F28" s="6">
        <v>160</v>
      </c>
    </row>
    <row r="29" spans="1:6" x14ac:dyDescent="0.25">
      <c r="A29" s="40"/>
      <c r="B29" s="5" t="s">
        <v>21</v>
      </c>
      <c r="C29" s="6">
        <v>10</v>
      </c>
      <c r="D29" s="6">
        <v>8</v>
      </c>
      <c r="E29" s="7">
        <v>0</v>
      </c>
      <c r="F29" s="6">
        <v>10</v>
      </c>
    </row>
    <row r="30" spans="1:6" ht="30" x14ac:dyDescent="0.25">
      <c r="A30" s="40"/>
      <c r="B30" s="5" t="s">
        <v>22</v>
      </c>
      <c r="C30" s="6">
        <v>79</v>
      </c>
      <c r="D30" s="6">
        <v>0</v>
      </c>
      <c r="E30" s="7">
        <v>0</v>
      </c>
      <c r="F30" s="6">
        <v>169</v>
      </c>
    </row>
    <row r="31" spans="1:6" ht="30" x14ac:dyDescent="0.25">
      <c r="A31" s="40"/>
      <c r="B31" s="5" t="s">
        <v>23</v>
      </c>
      <c r="C31" s="6">
        <v>100</v>
      </c>
      <c r="D31" s="6">
        <v>0</v>
      </c>
      <c r="E31" s="7">
        <v>0</v>
      </c>
      <c r="F31" s="6">
        <v>150</v>
      </c>
    </row>
    <row r="32" spans="1:6" x14ac:dyDescent="0.25">
      <c r="A32" s="40"/>
      <c r="B32" s="5" t="s">
        <v>24</v>
      </c>
      <c r="C32" s="6">
        <v>6</v>
      </c>
      <c r="D32" s="6">
        <v>12</v>
      </c>
      <c r="E32" s="7">
        <v>1</v>
      </c>
      <c r="F32" s="6">
        <v>14</v>
      </c>
    </row>
    <row r="33" spans="1:7" x14ac:dyDescent="0.25">
      <c r="A33" s="40"/>
      <c r="B33" s="5" t="s">
        <v>25</v>
      </c>
      <c r="C33" s="6">
        <v>48</v>
      </c>
      <c r="D33" s="6">
        <v>5</v>
      </c>
      <c r="E33" s="7">
        <v>17</v>
      </c>
      <c r="F33" s="6">
        <v>30</v>
      </c>
    </row>
    <row r="34" spans="1:7" x14ac:dyDescent="0.25">
      <c r="A34" s="37" t="s">
        <v>26</v>
      </c>
      <c r="B34" s="38"/>
      <c r="C34" s="19">
        <v>811</v>
      </c>
      <c r="D34" s="19">
        <v>53</v>
      </c>
      <c r="E34" s="24">
        <v>84</v>
      </c>
      <c r="F34" s="19">
        <v>922</v>
      </c>
    </row>
    <row r="35" spans="1:7" ht="45" x14ac:dyDescent="0.25">
      <c r="A35" s="39" t="s">
        <v>27</v>
      </c>
      <c r="B35" s="5" t="s">
        <v>28</v>
      </c>
      <c r="C35" s="6">
        <v>6</v>
      </c>
      <c r="D35" s="6">
        <v>1</v>
      </c>
      <c r="E35" s="7">
        <v>0</v>
      </c>
      <c r="F35" s="6">
        <v>11</v>
      </c>
    </row>
    <row r="36" spans="1:7" ht="30" x14ac:dyDescent="0.25">
      <c r="A36" s="40"/>
      <c r="B36" s="5" t="s">
        <v>29</v>
      </c>
      <c r="C36" s="6">
        <v>28</v>
      </c>
      <c r="D36" s="6">
        <v>10</v>
      </c>
      <c r="E36" s="7">
        <v>10</v>
      </c>
      <c r="F36" s="6">
        <v>32</v>
      </c>
    </row>
    <row r="37" spans="1:7" x14ac:dyDescent="0.25">
      <c r="A37" s="39" t="s">
        <v>30</v>
      </c>
      <c r="B37" s="41"/>
      <c r="C37" s="6">
        <v>34</v>
      </c>
      <c r="D37" s="6">
        <v>11</v>
      </c>
      <c r="E37" s="7">
        <v>10</v>
      </c>
      <c r="F37" s="6">
        <v>43</v>
      </c>
    </row>
    <row r="38" spans="1:7" x14ac:dyDescent="0.25">
      <c r="A38" s="37" t="s">
        <v>31</v>
      </c>
      <c r="B38" s="38"/>
      <c r="C38" s="19">
        <v>1247</v>
      </c>
      <c r="D38" s="19">
        <v>203</v>
      </c>
      <c r="E38" s="24">
        <v>172</v>
      </c>
      <c r="F38" s="19">
        <f>E38+D38+C38</f>
        <v>1622</v>
      </c>
      <c r="G38" s="25">
        <f>F38+C38</f>
        <v>2869</v>
      </c>
    </row>
    <row r="39" spans="1:7" x14ac:dyDescent="0.25">
      <c r="A39" s="1"/>
      <c r="B39" s="1"/>
      <c r="C39" s="1"/>
      <c r="D39" s="1"/>
      <c r="E39" s="1"/>
      <c r="F39" s="1"/>
    </row>
    <row r="40" spans="1:7" x14ac:dyDescent="0.25">
      <c r="A40" s="1"/>
      <c r="B40" s="1"/>
      <c r="C40" s="1"/>
      <c r="D40" s="1"/>
      <c r="E40" s="1"/>
      <c r="F40" s="1"/>
    </row>
  </sheetData>
  <mergeCells count="10">
    <mergeCell ref="A34:B34"/>
    <mergeCell ref="A35:A36"/>
    <mergeCell ref="A37:B37"/>
    <mergeCell ref="A38:B38"/>
    <mergeCell ref="A1:F1"/>
    <mergeCell ref="A3:A13"/>
    <mergeCell ref="A14:B14"/>
    <mergeCell ref="A15:A19"/>
    <mergeCell ref="A20:B20"/>
    <mergeCell ref="A21:A33"/>
  </mergeCells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C4264-7B01-423C-B814-2BC1E789C4BE}">
  <dimension ref="A1:G40"/>
  <sheetViews>
    <sheetView topLeftCell="B28" workbookViewId="0">
      <selection activeCell="G38" sqref="G38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  <col min="7" max="7" width="10.7109375" customWidth="1"/>
  </cols>
  <sheetData>
    <row r="1" spans="1:7" ht="30" customHeight="1" x14ac:dyDescent="0.25">
      <c r="A1" s="42" t="s">
        <v>81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24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10</v>
      </c>
      <c r="E4" s="7">
        <v>6</v>
      </c>
      <c r="F4" s="6">
        <v>0</v>
      </c>
      <c r="G4" s="1"/>
    </row>
    <row r="5" spans="1:7" x14ac:dyDescent="0.25">
      <c r="A5" s="40"/>
      <c r="B5" s="5" t="s">
        <v>7</v>
      </c>
      <c r="C5" s="6">
        <v>25</v>
      </c>
      <c r="D5" s="6">
        <v>18</v>
      </c>
      <c r="E5" s="7">
        <v>13</v>
      </c>
      <c r="F5" s="6">
        <v>50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19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3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3</v>
      </c>
      <c r="D11" s="6">
        <v>6</v>
      </c>
      <c r="E11" s="7">
        <v>0</v>
      </c>
      <c r="F11" s="6">
        <v>8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96</v>
      </c>
      <c r="G12" s="1"/>
    </row>
    <row r="13" spans="1:7" x14ac:dyDescent="0.25">
      <c r="A13" s="40"/>
      <c r="B13" s="5" t="s">
        <v>15</v>
      </c>
      <c r="C13" s="6">
        <v>108</v>
      </c>
      <c r="D13" s="6">
        <v>0</v>
      </c>
      <c r="E13" s="7">
        <v>0</v>
      </c>
      <c r="F13" s="6">
        <v>60</v>
      </c>
      <c r="G13" s="1"/>
    </row>
    <row r="14" spans="1:7" x14ac:dyDescent="0.25">
      <c r="A14" s="37" t="s">
        <v>16</v>
      </c>
      <c r="B14" s="38"/>
      <c r="C14" s="19">
        <v>272</v>
      </c>
      <c r="D14" s="19">
        <v>139</v>
      </c>
      <c r="E14" s="24">
        <v>65</v>
      </c>
      <c r="F14" s="19">
        <v>325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x14ac:dyDescent="0.25">
      <c r="A16" s="45"/>
      <c r="B16" s="5" t="s">
        <v>43</v>
      </c>
      <c r="C16" s="6">
        <v>40</v>
      </c>
      <c r="D16" s="6">
        <v>0</v>
      </c>
      <c r="E16" s="7">
        <v>0</v>
      </c>
      <c r="F16" s="6">
        <v>10</v>
      </c>
      <c r="G16" s="1"/>
    </row>
    <row r="17" spans="1:7" ht="30" x14ac:dyDescent="0.25">
      <c r="A17" s="45"/>
      <c r="B17" s="5" t="s">
        <v>34</v>
      </c>
      <c r="C17" s="6">
        <v>30</v>
      </c>
      <c r="D17" s="6">
        <v>0</v>
      </c>
      <c r="E17" s="7">
        <v>0</v>
      </c>
      <c r="F17" s="6">
        <v>20</v>
      </c>
      <c r="G17" s="1"/>
    </row>
    <row r="18" spans="1:7" x14ac:dyDescent="0.25">
      <c r="A18" s="45"/>
      <c r="B18" s="5" t="s">
        <v>35</v>
      </c>
      <c r="C18" s="6">
        <v>0</v>
      </c>
      <c r="D18" s="6">
        <v>0</v>
      </c>
      <c r="E18" s="7">
        <v>0</v>
      </c>
      <c r="F18" s="6">
        <v>10</v>
      </c>
      <c r="G18" s="1"/>
    </row>
    <row r="19" spans="1:7" x14ac:dyDescent="0.25">
      <c r="A19" s="45"/>
      <c r="B19" s="5" t="s">
        <v>36</v>
      </c>
      <c r="C19" s="6">
        <v>20</v>
      </c>
      <c r="D19" s="6">
        <v>0</v>
      </c>
      <c r="E19" s="7">
        <v>0</v>
      </c>
      <c r="F19" s="6">
        <v>35</v>
      </c>
      <c r="G19" s="1"/>
    </row>
    <row r="20" spans="1:7" x14ac:dyDescent="0.25">
      <c r="A20" s="39" t="s">
        <v>42</v>
      </c>
      <c r="B20" s="41"/>
      <c r="C20" s="6">
        <v>130</v>
      </c>
      <c r="D20" s="6">
        <v>0</v>
      </c>
      <c r="E20" s="7">
        <v>0</v>
      </c>
      <c r="F20" s="6">
        <v>95</v>
      </c>
      <c r="G20" s="1"/>
    </row>
    <row r="21" spans="1:7" x14ac:dyDescent="0.25">
      <c r="A21" s="39" t="s">
        <v>17</v>
      </c>
      <c r="B21" s="5" t="s">
        <v>44</v>
      </c>
      <c r="C21" s="6">
        <v>55</v>
      </c>
      <c r="D21" s="6">
        <v>0</v>
      </c>
      <c r="E21" s="7">
        <v>0</v>
      </c>
      <c r="F21" s="6">
        <v>12</v>
      </c>
      <c r="G21" s="1"/>
    </row>
    <row r="22" spans="1:7" x14ac:dyDescent="0.25">
      <c r="A22" s="40"/>
      <c r="B22" s="5" t="s">
        <v>18</v>
      </c>
      <c r="C22" s="6">
        <v>68</v>
      </c>
      <c r="D22" s="6">
        <v>0</v>
      </c>
      <c r="E22" s="7">
        <v>0</v>
      </c>
      <c r="F22" s="6">
        <v>50</v>
      </c>
      <c r="G22" s="1"/>
    </row>
    <row r="23" spans="1:7" x14ac:dyDescent="0.25">
      <c r="A23" s="40"/>
      <c r="B23" s="5" t="s">
        <v>33</v>
      </c>
      <c r="C23" s="6">
        <v>184</v>
      </c>
      <c r="D23" s="6">
        <v>0</v>
      </c>
      <c r="E23" s="7">
        <v>0</v>
      </c>
      <c r="F23" s="6">
        <v>222</v>
      </c>
      <c r="G23" s="1"/>
    </row>
    <row r="24" spans="1:7" x14ac:dyDescent="0.25">
      <c r="A24" s="40"/>
      <c r="B24" s="5" t="s">
        <v>55</v>
      </c>
      <c r="C24" s="6">
        <v>100</v>
      </c>
      <c r="D24" s="6">
        <v>0</v>
      </c>
      <c r="E24" s="7">
        <v>0</v>
      </c>
      <c r="F24" s="6">
        <v>10</v>
      </c>
      <c r="G24" s="1"/>
    </row>
    <row r="25" spans="1:7" x14ac:dyDescent="0.25">
      <c r="A25" s="40"/>
      <c r="B25" s="5" t="s">
        <v>37</v>
      </c>
      <c r="C25" s="6">
        <v>60</v>
      </c>
      <c r="D25" s="6">
        <v>10</v>
      </c>
      <c r="E25" s="7">
        <v>0</v>
      </c>
      <c r="F25" s="6">
        <v>0</v>
      </c>
      <c r="G25" s="1"/>
    </row>
    <row r="26" spans="1:7" x14ac:dyDescent="0.25">
      <c r="A26" s="40"/>
      <c r="B26" s="5" t="s">
        <v>19</v>
      </c>
      <c r="C26" s="6">
        <v>35</v>
      </c>
      <c r="D26" s="6">
        <v>18</v>
      </c>
      <c r="E26" s="7">
        <v>65</v>
      </c>
      <c r="F26" s="6">
        <v>48</v>
      </c>
      <c r="G26" s="1"/>
    </row>
    <row r="27" spans="1:7" ht="30" x14ac:dyDescent="0.25">
      <c r="A27" s="40"/>
      <c r="B27" s="5" t="s">
        <v>20</v>
      </c>
      <c r="C27" s="6">
        <v>41</v>
      </c>
      <c r="D27" s="6">
        <v>0</v>
      </c>
      <c r="E27" s="7">
        <v>0</v>
      </c>
      <c r="F27" s="6">
        <v>47</v>
      </c>
      <c r="G27" s="1"/>
    </row>
    <row r="28" spans="1:7" x14ac:dyDescent="0.25">
      <c r="A28" s="40"/>
      <c r="B28" s="5" t="s">
        <v>38</v>
      </c>
      <c r="C28" s="6">
        <v>25</v>
      </c>
      <c r="D28" s="6">
        <v>0</v>
      </c>
      <c r="E28" s="7">
        <v>0</v>
      </c>
      <c r="F28" s="6">
        <v>160</v>
      </c>
      <c r="G28" s="1"/>
    </row>
    <row r="29" spans="1:7" x14ac:dyDescent="0.25">
      <c r="A29" s="40"/>
      <c r="B29" s="5" t="s">
        <v>21</v>
      </c>
      <c r="C29" s="6">
        <v>10</v>
      </c>
      <c r="D29" s="6">
        <v>8</v>
      </c>
      <c r="E29" s="7">
        <v>0</v>
      </c>
      <c r="F29" s="6">
        <v>10</v>
      </c>
      <c r="G29" s="1"/>
    </row>
    <row r="30" spans="1:7" ht="30" x14ac:dyDescent="0.25">
      <c r="A30" s="40"/>
      <c r="B30" s="5" t="s">
        <v>22</v>
      </c>
      <c r="C30" s="6">
        <v>79</v>
      </c>
      <c r="D30" s="6">
        <v>0</v>
      </c>
      <c r="E30" s="7">
        <v>0</v>
      </c>
      <c r="F30" s="6">
        <v>169</v>
      </c>
      <c r="G30" s="1"/>
    </row>
    <row r="31" spans="1:7" ht="30" x14ac:dyDescent="0.25">
      <c r="A31" s="40"/>
      <c r="B31" s="5" t="s">
        <v>23</v>
      </c>
      <c r="C31" s="6">
        <v>100</v>
      </c>
      <c r="D31" s="6">
        <v>0</v>
      </c>
      <c r="E31" s="7">
        <v>0</v>
      </c>
      <c r="F31" s="6">
        <v>150</v>
      </c>
      <c r="G31" s="1"/>
    </row>
    <row r="32" spans="1:7" x14ac:dyDescent="0.25">
      <c r="A32" s="40"/>
      <c r="B32" s="5" t="s">
        <v>24</v>
      </c>
      <c r="C32" s="6">
        <v>6</v>
      </c>
      <c r="D32" s="6">
        <v>12</v>
      </c>
      <c r="E32" s="7">
        <v>0</v>
      </c>
      <c r="F32" s="6">
        <v>14</v>
      </c>
      <c r="G32" s="1"/>
    </row>
    <row r="33" spans="1:7" x14ac:dyDescent="0.25">
      <c r="A33" s="40"/>
      <c r="B33" s="5" t="s">
        <v>25</v>
      </c>
      <c r="C33" s="6">
        <v>48</v>
      </c>
      <c r="D33" s="6">
        <v>5</v>
      </c>
      <c r="E33" s="7">
        <v>15</v>
      </c>
      <c r="F33" s="6">
        <v>30</v>
      </c>
      <c r="G33" s="1"/>
    </row>
    <row r="34" spans="1:7" x14ac:dyDescent="0.25">
      <c r="A34" s="37" t="s">
        <v>26</v>
      </c>
      <c r="B34" s="38"/>
      <c r="C34" s="19">
        <v>811</v>
      </c>
      <c r="D34" s="19">
        <v>53</v>
      </c>
      <c r="E34" s="24">
        <v>80</v>
      </c>
      <c r="F34" s="19">
        <v>922</v>
      </c>
      <c r="G34" s="1"/>
    </row>
    <row r="35" spans="1:7" ht="45" x14ac:dyDescent="0.25">
      <c r="A35" s="39" t="s">
        <v>27</v>
      </c>
      <c r="B35" s="5" t="s">
        <v>28</v>
      </c>
      <c r="C35" s="6">
        <v>6</v>
      </c>
      <c r="D35" s="6">
        <v>1</v>
      </c>
      <c r="E35" s="7">
        <v>0</v>
      </c>
      <c r="F35" s="6">
        <v>11</v>
      </c>
      <c r="G35" s="1"/>
    </row>
    <row r="36" spans="1:7" ht="30" x14ac:dyDescent="0.25">
      <c r="A36" s="40"/>
      <c r="B36" s="5" t="s">
        <v>29</v>
      </c>
      <c r="C36" s="6">
        <v>28</v>
      </c>
      <c r="D36" s="6">
        <v>10</v>
      </c>
      <c r="E36" s="7">
        <v>3</v>
      </c>
      <c r="F36" s="6">
        <v>32</v>
      </c>
      <c r="G36" s="1"/>
    </row>
    <row r="37" spans="1:7" x14ac:dyDescent="0.25">
      <c r="A37" s="39" t="s">
        <v>30</v>
      </c>
      <c r="B37" s="41"/>
      <c r="C37" s="6">
        <v>34</v>
      </c>
      <c r="D37" s="6">
        <v>11</v>
      </c>
      <c r="E37" s="7">
        <v>3</v>
      </c>
      <c r="F37" s="6">
        <v>43</v>
      </c>
      <c r="G37" s="1"/>
    </row>
    <row r="38" spans="1:7" x14ac:dyDescent="0.25">
      <c r="A38" s="37" t="s">
        <v>31</v>
      </c>
      <c r="B38" s="38"/>
      <c r="C38" s="19">
        <v>1247</v>
      </c>
      <c r="D38" s="19">
        <v>203</v>
      </c>
      <c r="E38" s="24">
        <v>148</v>
      </c>
      <c r="F38" s="19">
        <f>E38+D38+C38</f>
        <v>1598</v>
      </c>
      <c r="G38" s="33">
        <f>F38+E38+D38+C38</f>
        <v>3196</v>
      </c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</sheetData>
  <mergeCells count="10">
    <mergeCell ref="A34:B34"/>
    <mergeCell ref="A35:A36"/>
    <mergeCell ref="A37:B37"/>
    <mergeCell ref="A38:B38"/>
    <mergeCell ref="A1:F1"/>
    <mergeCell ref="A3:A13"/>
    <mergeCell ref="A14:B14"/>
    <mergeCell ref="A15:A19"/>
    <mergeCell ref="A20:B20"/>
    <mergeCell ref="A21:A33"/>
  </mergeCells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9E5B9-CA75-4498-8A75-A87C536826FE}">
  <dimension ref="A1:G40"/>
  <sheetViews>
    <sheetView topLeftCell="A25" workbookViewId="0">
      <selection activeCell="G38" sqref="G38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</cols>
  <sheetData>
    <row r="1" spans="1:6" ht="30" customHeight="1" x14ac:dyDescent="0.25">
      <c r="A1" s="42" t="s">
        <v>82</v>
      </c>
      <c r="B1" s="42"/>
      <c r="C1" s="42"/>
      <c r="D1" s="42"/>
      <c r="E1" s="42"/>
      <c r="F1" s="42"/>
    </row>
    <row r="2" spans="1:6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</row>
    <row r="3" spans="1:6" x14ac:dyDescent="0.25">
      <c r="A3" s="39" t="s">
        <v>4</v>
      </c>
      <c r="B3" s="5" t="s">
        <v>5</v>
      </c>
      <c r="C3" s="6">
        <v>0</v>
      </c>
      <c r="D3" s="6">
        <v>18</v>
      </c>
      <c r="E3" s="7">
        <v>28</v>
      </c>
      <c r="F3" s="6">
        <v>0</v>
      </c>
    </row>
    <row r="4" spans="1:6" x14ac:dyDescent="0.25">
      <c r="A4" s="40"/>
      <c r="B4" s="5" t="s">
        <v>6</v>
      </c>
      <c r="C4" s="6">
        <v>0</v>
      </c>
      <c r="D4" s="6">
        <v>10</v>
      </c>
      <c r="E4" s="7">
        <v>5</v>
      </c>
      <c r="F4" s="6">
        <v>0</v>
      </c>
    </row>
    <row r="5" spans="1:6" x14ac:dyDescent="0.25">
      <c r="A5" s="40"/>
      <c r="B5" s="5" t="s">
        <v>7</v>
      </c>
      <c r="C5" s="6">
        <v>25</v>
      </c>
      <c r="D5" s="6">
        <v>18</v>
      </c>
      <c r="E5" s="7">
        <v>12</v>
      </c>
      <c r="F5" s="6">
        <v>50</v>
      </c>
    </row>
    <row r="6" spans="1:6" x14ac:dyDescent="0.25">
      <c r="A6" s="40"/>
      <c r="B6" s="5" t="s">
        <v>8</v>
      </c>
      <c r="C6" s="6">
        <v>0</v>
      </c>
      <c r="D6" s="6">
        <v>20</v>
      </c>
      <c r="E6" s="7">
        <v>30</v>
      </c>
      <c r="F6" s="6">
        <v>0</v>
      </c>
    </row>
    <row r="7" spans="1:6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</row>
    <row r="8" spans="1:6" ht="30" x14ac:dyDescent="0.25">
      <c r="A8" s="40"/>
      <c r="B8" s="5" t="s">
        <v>10</v>
      </c>
      <c r="C8" s="6">
        <v>0</v>
      </c>
      <c r="D8" s="6">
        <v>27</v>
      </c>
      <c r="E8" s="7">
        <v>3</v>
      </c>
      <c r="F8" s="6">
        <v>0</v>
      </c>
    </row>
    <row r="9" spans="1:6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</row>
    <row r="10" spans="1:6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</row>
    <row r="11" spans="1:6" x14ac:dyDescent="0.25">
      <c r="A11" s="40"/>
      <c r="B11" s="5" t="s">
        <v>13</v>
      </c>
      <c r="C11" s="6">
        <v>3</v>
      </c>
      <c r="D11" s="6">
        <v>6</v>
      </c>
      <c r="E11" s="7">
        <v>0</v>
      </c>
      <c r="F11" s="6">
        <v>8</v>
      </c>
    </row>
    <row r="12" spans="1:6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96</v>
      </c>
    </row>
    <row r="13" spans="1:6" x14ac:dyDescent="0.25">
      <c r="A13" s="40"/>
      <c r="B13" s="5" t="s">
        <v>15</v>
      </c>
      <c r="C13" s="6">
        <v>109</v>
      </c>
      <c r="D13" s="6">
        <v>0</v>
      </c>
      <c r="E13" s="7">
        <v>0</v>
      </c>
      <c r="F13" s="6">
        <v>60</v>
      </c>
    </row>
    <row r="14" spans="1:6" x14ac:dyDescent="0.25">
      <c r="A14" s="37" t="s">
        <v>16</v>
      </c>
      <c r="B14" s="38"/>
      <c r="C14" s="19">
        <v>273</v>
      </c>
      <c r="D14" s="19">
        <v>139</v>
      </c>
      <c r="E14" s="24">
        <v>78</v>
      </c>
      <c r="F14" s="19">
        <v>325</v>
      </c>
    </row>
    <row r="15" spans="1:6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</row>
    <row r="16" spans="1:6" x14ac:dyDescent="0.25">
      <c r="A16" s="45"/>
      <c r="B16" s="5" t="s">
        <v>43</v>
      </c>
      <c r="C16" s="6">
        <v>0</v>
      </c>
      <c r="D16" s="6">
        <v>0</v>
      </c>
      <c r="E16" s="7">
        <v>0</v>
      </c>
      <c r="F16" s="6">
        <v>10</v>
      </c>
    </row>
    <row r="17" spans="1:6" ht="30" x14ac:dyDescent="0.25">
      <c r="A17" s="45"/>
      <c r="B17" s="5" t="s">
        <v>34</v>
      </c>
      <c r="C17" s="6">
        <v>30</v>
      </c>
      <c r="D17" s="6">
        <v>0</v>
      </c>
      <c r="E17" s="7">
        <v>0</v>
      </c>
      <c r="F17" s="6">
        <v>20</v>
      </c>
    </row>
    <row r="18" spans="1:6" x14ac:dyDescent="0.25">
      <c r="A18" s="45"/>
      <c r="B18" s="5" t="s">
        <v>35</v>
      </c>
      <c r="C18" s="6">
        <v>0</v>
      </c>
      <c r="D18" s="6">
        <v>0</v>
      </c>
      <c r="E18" s="7">
        <v>0</v>
      </c>
      <c r="F18" s="6">
        <v>10</v>
      </c>
    </row>
    <row r="19" spans="1:6" x14ac:dyDescent="0.25">
      <c r="A19" s="45"/>
      <c r="B19" s="5" t="s">
        <v>36</v>
      </c>
      <c r="C19" s="6">
        <v>20</v>
      </c>
      <c r="D19" s="6">
        <v>0</v>
      </c>
      <c r="E19" s="7">
        <v>0</v>
      </c>
      <c r="F19" s="6">
        <v>35</v>
      </c>
    </row>
    <row r="20" spans="1:6" x14ac:dyDescent="0.25">
      <c r="A20" s="39" t="s">
        <v>42</v>
      </c>
      <c r="B20" s="41"/>
      <c r="C20" s="6">
        <v>90</v>
      </c>
      <c r="D20" s="6">
        <v>0</v>
      </c>
      <c r="E20" s="7">
        <v>0</v>
      </c>
      <c r="F20" s="6">
        <v>95</v>
      </c>
    </row>
    <row r="21" spans="1:6" x14ac:dyDescent="0.25">
      <c r="A21" s="39" t="s">
        <v>17</v>
      </c>
      <c r="B21" s="5" t="s">
        <v>44</v>
      </c>
      <c r="C21" s="6">
        <v>43</v>
      </c>
      <c r="D21" s="6">
        <v>0</v>
      </c>
      <c r="E21" s="7">
        <v>0</v>
      </c>
      <c r="F21" s="6">
        <v>12</v>
      </c>
    </row>
    <row r="22" spans="1:6" x14ac:dyDescent="0.25">
      <c r="A22" s="40"/>
      <c r="B22" s="5" t="s">
        <v>18</v>
      </c>
      <c r="C22" s="6">
        <v>68</v>
      </c>
      <c r="D22" s="6">
        <v>0</v>
      </c>
      <c r="E22" s="7">
        <v>0</v>
      </c>
      <c r="F22" s="6">
        <v>50</v>
      </c>
    </row>
    <row r="23" spans="1:6" x14ac:dyDescent="0.25">
      <c r="A23" s="40"/>
      <c r="B23" s="5" t="s">
        <v>33</v>
      </c>
      <c r="C23" s="6">
        <v>184</v>
      </c>
      <c r="D23" s="6">
        <v>0</v>
      </c>
      <c r="E23" s="7">
        <v>0</v>
      </c>
      <c r="F23" s="6">
        <v>222</v>
      </c>
    </row>
    <row r="24" spans="1:6" x14ac:dyDescent="0.25">
      <c r="A24" s="40"/>
      <c r="B24" s="5" t="s">
        <v>55</v>
      </c>
      <c r="C24" s="6">
        <v>100</v>
      </c>
      <c r="D24" s="6">
        <v>0</v>
      </c>
      <c r="E24" s="7">
        <v>0</v>
      </c>
      <c r="F24" s="6">
        <v>10</v>
      </c>
    </row>
    <row r="25" spans="1:6" x14ac:dyDescent="0.25">
      <c r="A25" s="40"/>
      <c r="B25" s="5" t="s">
        <v>37</v>
      </c>
      <c r="C25" s="6">
        <v>60</v>
      </c>
      <c r="D25" s="6">
        <v>10</v>
      </c>
      <c r="E25" s="7">
        <v>0</v>
      </c>
      <c r="F25" s="6">
        <v>0</v>
      </c>
    </row>
    <row r="26" spans="1:6" x14ac:dyDescent="0.25">
      <c r="A26" s="40"/>
      <c r="B26" s="5" t="s">
        <v>19</v>
      </c>
      <c r="C26" s="6">
        <v>35</v>
      </c>
      <c r="D26" s="6">
        <v>18</v>
      </c>
      <c r="E26" s="7">
        <v>55</v>
      </c>
      <c r="F26" s="6">
        <v>48</v>
      </c>
    </row>
    <row r="27" spans="1:6" ht="30" x14ac:dyDescent="0.25">
      <c r="A27" s="40"/>
      <c r="B27" s="5" t="s">
        <v>20</v>
      </c>
      <c r="C27" s="6">
        <v>41</v>
      </c>
      <c r="D27" s="6">
        <v>0</v>
      </c>
      <c r="E27" s="7">
        <v>0</v>
      </c>
      <c r="F27" s="6">
        <v>47</v>
      </c>
    </row>
    <row r="28" spans="1:6" x14ac:dyDescent="0.25">
      <c r="A28" s="40"/>
      <c r="B28" s="5" t="s">
        <v>38</v>
      </c>
      <c r="C28" s="6">
        <v>25</v>
      </c>
      <c r="D28" s="6">
        <v>0</v>
      </c>
      <c r="E28" s="7">
        <v>0</v>
      </c>
      <c r="F28" s="6">
        <v>160</v>
      </c>
    </row>
    <row r="29" spans="1:6" x14ac:dyDescent="0.25">
      <c r="A29" s="40"/>
      <c r="B29" s="5" t="s">
        <v>21</v>
      </c>
      <c r="C29" s="6">
        <v>10</v>
      </c>
      <c r="D29" s="6">
        <v>8</v>
      </c>
      <c r="E29" s="7">
        <v>0</v>
      </c>
      <c r="F29" s="6">
        <v>10</v>
      </c>
    </row>
    <row r="30" spans="1:6" ht="30" x14ac:dyDescent="0.25">
      <c r="A30" s="40"/>
      <c r="B30" s="5" t="s">
        <v>22</v>
      </c>
      <c r="C30" s="6">
        <v>79</v>
      </c>
      <c r="D30" s="6">
        <v>0</v>
      </c>
      <c r="E30" s="7">
        <v>0</v>
      </c>
      <c r="F30" s="6">
        <v>169</v>
      </c>
    </row>
    <row r="31" spans="1:6" ht="30" x14ac:dyDescent="0.25">
      <c r="A31" s="40"/>
      <c r="B31" s="5" t="s">
        <v>23</v>
      </c>
      <c r="C31" s="6">
        <v>100</v>
      </c>
      <c r="D31" s="6">
        <v>0</v>
      </c>
      <c r="E31" s="7">
        <v>0</v>
      </c>
      <c r="F31" s="6">
        <v>150</v>
      </c>
    </row>
    <row r="32" spans="1:6" x14ac:dyDescent="0.25">
      <c r="A32" s="40"/>
      <c r="B32" s="5" t="s">
        <v>24</v>
      </c>
      <c r="C32" s="6">
        <v>6</v>
      </c>
      <c r="D32" s="6">
        <v>12</v>
      </c>
      <c r="E32" s="7">
        <v>0</v>
      </c>
      <c r="F32" s="6">
        <v>14</v>
      </c>
    </row>
    <row r="33" spans="1:7" x14ac:dyDescent="0.25">
      <c r="A33" s="40"/>
      <c r="B33" s="5" t="s">
        <v>25</v>
      </c>
      <c r="C33" s="6">
        <v>48</v>
      </c>
      <c r="D33" s="6">
        <v>5</v>
      </c>
      <c r="E33" s="7">
        <v>8</v>
      </c>
      <c r="F33" s="6">
        <v>30</v>
      </c>
    </row>
    <row r="34" spans="1:7" x14ac:dyDescent="0.25">
      <c r="A34" s="37" t="s">
        <v>26</v>
      </c>
      <c r="B34" s="38"/>
      <c r="C34" s="19">
        <v>799</v>
      </c>
      <c r="D34" s="19">
        <v>53</v>
      </c>
      <c r="E34" s="24">
        <v>63</v>
      </c>
      <c r="F34" s="19">
        <v>922</v>
      </c>
    </row>
    <row r="35" spans="1:7" ht="45" x14ac:dyDescent="0.25">
      <c r="A35" s="39" t="s">
        <v>27</v>
      </c>
      <c r="B35" s="5" t="s">
        <v>28</v>
      </c>
      <c r="C35" s="6">
        <v>6</v>
      </c>
      <c r="D35" s="6">
        <v>1</v>
      </c>
      <c r="E35" s="7">
        <v>0</v>
      </c>
      <c r="F35" s="6">
        <v>11</v>
      </c>
    </row>
    <row r="36" spans="1:7" ht="30" x14ac:dyDescent="0.25">
      <c r="A36" s="40"/>
      <c r="B36" s="5" t="s">
        <v>29</v>
      </c>
      <c r="C36" s="6">
        <v>28</v>
      </c>
      <c r="D36" s="6">
        <v>10</v>
      </c>
      <c r="E36" s="7">
        <v>5</v>
      </c>
      <c r="F36" s="6">
        <v>32</v>
      </c>
    </row>
    <row r="37" spans="1:7" x14ac:dyDescent="0.25">
      <c r="A37" s="39" t="s">
        <v>30</v>
      </c>
      <c r="B37" s="41"/>
      <c r="C37" s="6">
        <v>34</v>
      </c>
      <c r="D37" s="6">
        <v>11</v>
      </c>
      <c r="E37" s="7">
        <v>5</v>
      </c>
      <c r="F37" s="6">
        <v>43</v>
      </c>
    </row>
    <row r="38" spans="1:7" x14ac:dyDescent="0.25">
      <c r="A38" s="37" t="s">
        <v>31</v>
      </c>
      <c r="B38" s="38"/>
      <c r="C38" s="19">
        <v>1196</v>
      </c>
      <c r="D38" s="19">
        <v>203</v>
      </c>
      <c r="E38" s="24">
        <v>146</v>
      </c>
      <c r="F38" s="19">
        <f>E38+D38+C38</f>
        <v>1545</v>
      </c>
      <c r="G38" s="25">
        <f>F38+E38+D38+C38</f>
        <v>3090</v>
      </c>
    </row>
    <row r="39" spans="1:7" x14ac:dyDescent="0.25">
      <c r="A39" s="1"/>
      <c r="B39" s="1"/>
      <c r="C39" s="1"/>
      <c r="D39" s="1"/>
      <c r="E39" s="1"/>
      <c r="F39" s="1"/>
    </row>
    <row r="40" spans="1:7" x14ac:dyDescent="0.25">
      <c r="A40" s="1"/>
      <c r="B40" s="1"/>
      <c r="C40" s="1"/>
      <c r="D40" s="1"/>
      <c r="E40" s="1"/>
      <c r="F40" s="1"/>
    </row>
  </sheetData>
  <mergeCells count="10">
    <mergeCell ref="A34:B34"/>
    <mergeCell ref="A35:A36"/>
    <mergeCell ref="A37:B37"/>
    <mergeCell ref="A38:B38"/>
    <mergeCell ref="A1:F1"/>
    <mergeCell ref="A3:A13"/>
    <mergeCell ref="A14:B14"/>
    <mergeCell ref="A15:A19"/>
    <mergeCell ref="A20:B20"/>
    <mergeCell ref="A21:A33"/>
  </mergeCells>
  <pageMargins left="0.511811024" right="0.511811024" top="0.78740157499999996" bottom="0.78740157499999996" header="0.31496062000000002" footer="0.31496062000000002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DCDAF-6C14-45E7-94D9-C8AAEFB23D16}">
  <dimension ref="A1:G40"/>
  <sheetViews>
    <sheetView workbookViewId="0">
      <selection activeCell="F34" sqref="F34"/>
    </sheetView>
  </sheetViews>
  <sheetFormatPr defaultRowHeight="15" x14ac:dyDescent="0.25"/>
  <cols>
    <col min="1" max="1" width="16.85546875" customWidth="1"/>
    <col min="2" max="2" width="31.5703125" customWidth="1"/>
    <col min="3" max="6" width="15.7109375" customWidth="1"/>
    <col min="7" max="7" width="4.140625" customWidth="1"/>
  </cols>
  <sheetData>
    <row r="1" spans="1:7" ht="30" customHeight="1" x14ac:dyDescent="0.25">
      <c r="A1" s="42" t="s">
        <v>83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23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10</v>
      </c>
      <c r="E4" s="7">
        <v>1</v>
      </c>
      <c r="F4" s="6">
        <v>0</v>
      </c>
      <c r="G4" s="1"/>
    </row>
    <row r="5" spans="1:7" x14ac:dyDescent="0.25">
      <c r="A5" s="40"/>
      <c r="B5" s="5" t="s">
        <v>7</v>
      </c>
      <c r="C5" s="6">
        <v>25</v>
      </c>
      <c r="D5" s="6">
        <v>18</v>
      </c>
      <c r="E5" s="7">
        <v>27</v>
      </c>
      <c r="F5" s="6">
        <v>50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41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3</v>
      </c>
      <c r="D11" s="6">
        <v>6</v>
      </c>
      <c r="E11" s="7">
        <v>0</v>
      </c>
      <c r="F11" s="6">
        <v>8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96</v>
      </c>
      <c r="G12" s="1"/>
    </row>
    <row r="13" spans="1:7" x14ac:dyDescent="0.25">
      <c r="A13" s="40"/>
      <c r="B13" s="5" t="s">
        <v>15</v>
      </c>
      <c r="C13" s="6">
        <v>109</v>
      </c>
      <c r="D13" s="6">
        <v>0</v>
      </c>
      <c r="E13" s="7">
        <v>0</v>
      </c>
      <c r="F13" s="6">
        <v>60</v>
      </c>
      <c r="G13" s="1"/>
    </row>
    <row r="14" spans="1:7" x14ac:dyDescent="0.25">
      <c r="A14" s="37" t="s">
        <v>16</v>
      </c>
      <c r="B14" s="38"/>
      <c r="C14" s="19">
        <v>273</v>
      </c>
      <c r="D14" s="19">
        <v>139</v>
      </c>
      <c r="E14" s="24">
        <v>92</v>
      </c>
      <c r="F14" s="19">
        <v>325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x14ac:dyDescent="0.25">
      <c r="A16" s="45"/>
      <c r="B16" s="5" t="s">
        <v>43</v>
      </c>
      <c r="C16" s="6">
        <v>0</v>
      </c>
      <c r="D16" s="6">
        <v>0</v>
      </c>
      <c r="E16" s="7">
        <v>0</v>
      </c>
      <c r="F16" s="6">
        <v>10</v>
      </c>
      <c r="G16" s="1"/>
    </row>
    <row r="17" spans="1:7" ht="30" x14ac:dyDescent="0.25">
      <c r="A17" s="45"/>
      <c r="B17" s="5" t="s">
        <v>34</v>
      </c>
      <c r="C17" s="6">
        <v>30</v>
      </c>
      <c r="D17" s="6">
        <v>0</v>
      </c>
      <c r="E17" s="7">
        <v>0</v>
      </c>
      <c r="F17" s="6">
        <v>20</v>
      </c>
      <c r="G17" s="1"/>
    </row>
    <row r="18" spans="1:7" x14ac:dyDescent="0.25">
      <c r="A18" s="45"/>
      <c r="B18" s="5" t="s">
        <v>35</v>
      </c>
      <c r="C18" s="6">
        <v>0</v>
      </c>
      <c r="D18" s="6">
        <v>0</v>
      </c>
      <c r="E18" s="7">
        <v>0</v>
      </c>
      <c r="F18" s="6">
        <v>10</v>
      </c>
      <c r="G18" s="1"/>
    </row>
    <row r="19" spans="1:7" x14ac:dyDescent="0.25">
      <c r="A19" s="45"/>
      <c r="B19" s="5" t="s">
        <v>36</v>
      </c>
      <c r="C19" s="6">
        <v>20</v>
      </c>
      <c r="D19" s="6">
        <v>0</v>
      </c>
      <c r="E19" s="7">
        <v>0</v>
      </c>
      <c r="F19" s="6">
        <v>35</v>
      </c>
      <c r="G19" s="1"/>
    </row>
    <row r="20" spans="1:7" x14ac:dyDescent="0.25">
      <c r="A20" s="39" t="s">
        <v>42</v>
      </c>
      <c r="B20" s="41"/>
      <c r="C20" s="6">
        <v>90</v>
      </c>
      <c r="D20" s="6">
        <v>0</v>
      </c>
      <c r="E20" s="7">
        <v>0</v>
      </c>
      <c r="F20" s="6">
        <v>95</v>
      </c>
      <c r="G20" s="1"/>
    </row>
    <row r="21" spans="1:7" x14ac:dyDescent="0.25">
      <c r="A21" s="39" t="s">
        <v>17</v>
      </c>
      <c r="B21" s="5" t="s">
        <v>44</v>
      </c>
      <c r="C21" s="6">
        <v>43</v>
      </c>
      <c r="D21" s="6">
        <v>0</v>
      </c>
      <c r="E21" s="7">
        <v>0</v>
      </c>
      <c r="F21" s="6">
        <v>12</v>
      </c>
      <c r="G21" s="1"/>
    </row>
    <row r="22" spans="1:7" x14ac:dyDescent="0.25">
      <c r="A22" s="40"/>
      <c r="B22" s="5" t="s">
        <v>18</v>
      </c>
      <c r="C22" s="6">
        <v>68</v>
      </c>
      <c r="D22" s="6">
        <v>0</v>
      </c>
      <c r="E22" s="7">
        <v>0</v>
      </c>
      <c r="F22" s="6">
        <v>50</v>
      </c>
      <c r="G22" s="1"/>
    </row>
    <row r="23" spans="1:7" x14ac:dyDescent="0.25">
      <c r="A23" s="40"/>
      <c r="B23" s="5" t="s">
        <v>33</v>
      </c>
      <c r="C23" s="6">
        <v>184</v>
      </c>
      <c r="D23" s="6">
        <v>0</v>
      </c>
      <c r="E23" s="7">
        <v>0</v>
      </c>
      <c r="F23" s="6">
        <v>222</v>
      </c>
      <c r="G23" s="1"/>
    </row>
    <row r="24" spans="1:7" x14ac:dyDescent="0.25">
      <c r="A24" s="40"/>
      <c r="B24" s="5" t="s">
        <v>55</v>
      </c>
      <c r="C24" s="6">
        <v>100</v>
      </c>
      <c r="D24" s="6">
        <v>0</v>
      </c>
      <c r="E24" s="7">
        <v>0</v>
      </c>
      <c r="F24" s="6">
        <v>10</v>
      </c>
      <c r="G24" s="1"/>
    </row>
    <row r="25" spans="1:7" x14ac:dyDescent="0.25">
      <c r="A25" s="40"/>
      <c r="B25" s="5" t="s">
        <v>37</v>
      </c>
      <c r="C25" s="6">
        <v>60</v>
      </c>
      <c r="D25" s="6">
        <v>10</v>
      </c>
      <c r="E25" s="7">
        <v>0</v>
      </c>
      <c r="F25" s="6">
        <v>0</v>
      </c>
      <c r="G25" s="1"/>
    </row>
    <row r="26" spans="1:7" x14ac:dyDescent="0.25">
      <c r="A26" s="40"/>
      <c r="B26" s="5" t="s">
        <v>19</v>
      </c>
      <c r="C26" s="6">
        <v>35</v>
      </c>
      <c r="D26" s="6">
        <v>18</v>
      </c>
      <c r="E26" s="7">
        <v>74</v>
      </c>
      <c r="F26" s="6">
        <v>48</v>
      </c>
      <c r="G26" s="1"/>
    </row>
    <row r="27" spans="1:7" ht="30" x14ac:dyDescent="0.25">
      <c r="A27" s="40"/>
      <c r="B27" s="5" t="s">
        <v>20</v>
      </c>
      <c r="C27" s="6">
        <v>39</v>
      </c>
      <c r="D27" s="6">
        <v>0</v>
      </c>
      <c r="E27" s="7">
        <v>0</v>
      </c>
      <c r="F27" s="6">
        <v>45</v>
      </c>
      <c r="G27" s="1"/>
    </row>
    <row r="28" spans="1:7" x14ac:dyDescent="0.25">
      <c r="A28" s="40"/>
      <c r="B28" s="5" t="s">
        <v>38</v>
      </c>
      <c r="C28" s="6">
        <v>25</v>
      </c>
      <c r="D28" s="6">
        <v>0</v>
      </c>
      <c r="E28" s="7">
        <v>0</v>
      </c>
      <c r="F28" s="6">
        <v>160</v>
      </c>
      <c r="G28" s="1"/>
    </row>
    <row r="29" spans="1:7" x14ac:dyDescent="0.25">
      <c r="A29" s="40"/>
      <c r="B29" s="5" t="s">
        <v>21</v>
      </c>
      <c r="C29" s="6">
        <v>10</v>
      </c>
      <c r="D29" s="6">
        <v>8</v>
      </c>
      <c r="E29" s="7">
        <v>0</v>
      </c>
      <c r="F29" s="6">
        <v>10</v>
      </c>
      <c r="G29" s="1"/>
    </row>
    <row r="30" spans="1:7" ht="30" x14ac:dyDescent="0.25">
      <c r="A30" s="40"/>
      <c r="B30" s="5" t="s">
        <v>22</v>
      </c>
      <c r="C30" s="6">
        <v>79</v>
      </c>
      <c r="D30" s="6">
        <v>0</v>
      </c>
      <c r="E30" s="7">
        <v>0</v>
      </c>
      <c r="F30" s="6">
        <v>169</v>
      </c>
      <c r="G30" s="1"/>
    </row>
    <row r="31" spans="1:7" ht="30" x14ac:dyDescent="0.25">
      <c r="A31" s="40"/>
      <c r="B31" s="5" t="s">
        <v>23</v>
      </c>
      <c r="C31" s="6">
        <v>100</v>
      </c>
      <c r="D31" s="6">
        <v>0</v>
      </c>
      <c r="E31" s="7">
        <v>0</v>
      </c>
      <c r="F31" s="6">
        <v>150</v>
      </c>
      <c r="G31" s="1"/>
    </row>
    <row r="32" spans="1:7" x14ac:dyDescent="0.25">
      <c r="A32" s="40"/>
      <c r="B32" s="5" t="s">
        <v>24</v>
      </c>
      <c r="C32" s="6">
        <v>6</v>
      </c>
      <c r="D32" s="6">
        <v>12</v>
      </c>
      <c r="E32" s="7">
        <v>0</v>
      </c>
      <c r="F32" s="6">
        <v>14</v>
      </c>
      <c r="G32" s="1"/>
    </row>
    <row r="33" spans="1:7" x14ac:dyDescent="0.25">
      <c r="A33" s="40"/>
      <c r="B33" s="5" t="s">
        <v>25</v>
      </c>
      <c r="C33" s="6">
        <v>48</v>
      </c>
      <c r="D33" s="6">
        <v>5</v>
      </c>
      <c r="E33" s="7">
        <v>12</v>
      </c>
      <c r="F33" s="6">
        <v>30</v>
      </c>
      <c r="G33" s="1"/>
    </row>
    <row r="34" spans="1:7" x14ac:dyDescent="0.25">
      <c r="A34" s="37" t="s">
        <v>26</v>
      </c>
      <c r="B34" s="38"/>
      <c r="C34" s="19">
        <v>797</v>
      </c>
      <c r="D34" s="19">
        <v>53</v>
      </c>
      <c r="E34" s="24">
        <v>86</v>
      </c>
      <c r="F34" s="19">
        <v>920</v>
      </c>
      <c r="G34" s="1"/>
    </row>
    <row r="35" spans="1:7" ht="45" x14ac:dyDescent="0.25">
      <c r="A35" s="39" t="s">
        <v>27</v>
      </c>
      <c r="B35" s="5" t="s">
        <v>28</v>
      </c>
      <c r="C35" s="6">
        <v>6</v>
      </c>
      <c r="D35" s="6">
        <v>1</v>
      </c>
      <c r="E35" s="7">
        <v>0</v>
      </c>
      <c r="F35" s="6">
        <v>11</v>
      </c>
      <c r="G35" s="1"/>
    </row>
    <row r="36" spans="1:7" ht="30" x14ac:dyDescent="0.25">
      <c r="A36" s="40"/>
      <c r="B36" s="5" t="s">
        <v>29</v>
      </c>
      <c r="C36" s="6">
        <v>28</v>
      </c>
      <c r="D36" s="6">
        <v>10</v>
      </c>
      <c r="E36" s="7">
        <v>9</v>
      </c>
      <c r="F36" s="6">
        <v>32</v>
      </c>
      <c r="G36" s="1"/>
    </row>
    <row r="37" spans="1:7" x14ac:dyDescent="0.25">
      <c r="A37" s="39" t="s">
        <v>30</v>
      </c>
      <c r="B37" s="41"/>
      <c r="C37" s="6">
        <v>34</v>
      </c>
      <c r="D37" s="6">
        <v>11</v>
      </c>
      <c r="E37" s="7">
        <v>9</v>
      </c>
      <c r="F37" s="6">
        <v>43</v>
      </c>
      <c r="G37" s="1"/>
    </row>
    <row r="38" spans="1:7" x14ac:dyDescent="0.25">
      <c r="A38" s="37" t="s">
        <v>31</v>
      </c>
      <c r="B38" s="38"/>
      <c r="C38" s="19">
        <v>1194</v>
      </c>
      <c r="D38" s="19">
        <v>203</v>
      </c>
      <c r="E38" s="24">
        <v>187</v>
      </c>
      <c r="F38" s="19">
        <f>E38+D38+C38</f>
        <v>1584</v>
      </c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</sheetData>
  <mergeCells count="10">
    <mergeCell ref="A34:B34"/>
    <mergeCell ref="A35:A36"/>
    <mergeCell ref="A37:B37"/>
    <mergeCell ref="A38:B38"/>
    <mergeCell ref="A1:F1"/>
    <mergeCell ref="A3:A13"/>
    <mergeCell ref="A14:B14"/>
    <mergeCell ref="A15:A19"/>
    <mergeCell ref="A20:B20"/>
    <mergeCell ref="A21:A33"/>
  </mergeCells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5BBD7-E4DC-4EBC-8E57-86F257B6732C}">
  <dimension ref="A1:G41"/>
  <sheetViews>
    <sheetView workbookViewId="0">
      <selection activeCell="F14" sqref="F14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  <col min="7" max="7" width="4.140625" customWidth="1"/>
  </cols>
  <sheetData>
    <row r="1" spans="1:7" ht="30" customHeight="1" x14ac:dyDescent="0.25">
      <c r="A1" s="42" t="s">
        <v>84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23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10</v>
      </c>
      <c r="E4" s="7">
        <v>3</v>
      </c>
      <c r="F4" s="6">
        <v>0</v>
      </c>
      <c r="G4" s="1"/>
    </row>
    <row r="5" spans="1:7" x14ac:dyDescent="0.25">
      <c r="A5" s="40"/>
      <c r="B5" s="5" t="s">
        <v>7</v>
      </c>
      <c r="C5" s="6">
        <v>25</v>
      </c>
      <c r="D5" s="6">
        <v>18</v>
      </c>
      <c r="E5" s="7">
        <v>15</v>
      </c>
      <c r="F5" s="6">
        <v>50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15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6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3</v>
      </c>
      <c r="D11" s="6">
        <v>6</v>
      </c>
      <c r="E11" s="7">
        <v>6</v>
      </c>
      <c r="F11" s="6">
        <v>8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96</v>
      </c>
      <c r="G12" s="1"/>
    </row>
    <row r="13" spans="1:7" x14ac:dyDescent="0.25">
      <c r="A13" s="40"/>
      <c r="B13" s="5" t="s">
        <v>15</v>
      </c>
      <c r="C13" s="6">
        <v>109</v>
      </c>
      <c r="D13" s="6">
        <v>0</v>
      </c>
      <c r="E13" s="7">
        <v>0</v>
      </c>
      <c r="F13" s="6">
        <v>60</v>
      </c>
      <c r="G13" s="1"/>
    </row>
    <row r="14" spans="1:7" x14ac:dyDescent="0.25">
      <c r="A14" s="37" t="s">
        <v>16</v>
      </c>
      <c r="B14" s="38"/>
      <c r="C14" s="19">
        <v>273</v>
      </c>
      <c r="D14" s="19">
        <v>139</v>
      </c>
      <c r="E14" s="24">
        <v>68</v>
      </c>
      <c r="F14" s="19">
        <v>325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x14ac:dyDescent="0.25">
      <c r="A16" s="45"/>
      <c r="B16" s="5" t="s">
        <v>85</v>
      </c>
      <c r="C16" s="6">
        <v>70</v>
      </c>
      <c r="D16" s="6">
        <v>4</v>
      </c>
      <c r="E16" s="7">
        <v>0</v>
      </c>
      <c r="F16" s="6">
        <v>0</v>
      </c>
      <c r="G16" s="1"/>
    </row>
    <row r="17" spans="1:7" x14ac:dyDescent="0.25">
      <c r="A17" s="45"/>
      <c r="B17" s="5" t="s">
        <v>43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ht="30" x14ac:dyDescent="0.25">
      <c r="A18" s="45"/>
      <c r="B18" s="5" t="s">
        <v>34</v>
      </c>
      <c r="C18" s="6">
        <v>30</v>
      </c>
      <c r="D18" s="6">
        <v>0</v>
      </c>
      <c r="E18" s="7">
        <v>0</v>
      </c>
      <c r="F18" s="6">
        <v>20</v>
      </c>
      <c r="G18" s="1"/>
    </row>
    <row r="19" spans="1:7" x14ac:dyDescent="0.25">
      <c r="A19" s="45"/>
      <c r="B19" s="5" t="s">
        <v>35</v>
      </c>
      <c r="C19" s="6">
        <v>0</v>
      </c>
      <c r="D19" s="6">
        <v>0</v>
      </c>
      <c r="E19" s="7">
        <v>0</v>
      </c>
      <c r="F19" s="6">
        <v>10</v>
      </c>
      <c r="G19" s="1"/>
    </row>
    <row r="20" spans="1:7" x14ac:dyDescent="0.25">
      <c r="A20" s="45"/>
      <c r="B20" s="5" t="s">
        <v>36</v>
      </c>
      <c r="C20" s="6">
        <v>20</v>
      </c>
      <c r="D20" s="6">
        <v>0</v>
      </c>
      <c r="E20" s="7">
        <v>0</v>
      </c>
      <c r="F20" s="6">
        <v>35</v>
      </c>
      <c r="G20" s="1"/>
    </row>
    <row r="21" spans="1:7" x14ac:dyDescent="0.25">
      <c r="A21" s="39" t="s">
        <v>42</v>
      </c>
      <c r="B21" s="41"/>
      <c r="C21" s="6">
        <f>SUM(C15:C20)</f>
        <v>160</v>
      </c>
      <c r="D21" s="6">
        <v>4</v>
      </c>
      <c r="E21" s="7">
        <v>0</v>
      </c>
      <c r="F21" s="6">
        <v>95</v>
      </c>
      <c r="G21" s="1"/>
    </row>
    <row r="22" spans="1:7" x14ac:dyDescent="0.25">
      <c r="A22" s="39" t="s">
        <v>17</v>
      </c>
      <c r="B22" s="5" t="s">
        <v>44</v>
      </c>
      <c r="C22" s="6">
        <v>43</v>
      </c>
      <c r="D22" s="6">
        <v>0</v>
      </c>
      <c r="E22" s="7">
        <v>0</v>
      </c>
      <c r="F22" s="6">
        <v>12</v>
      </c>
      <c r="G22" s="1"/>
    </row>
    <row r="23" spans="1:7" x14ac:dyDescent="0.25">
      <c r="A23" s="40"/>
      <c r="B23" s="5" t="s">
        <v>18</v>
      </c>
      <c r="C23" s="6">
        <v>68</v>
      </c>
      <c r="D23" s="6">
        <v>0</v>
      </c>
      <c r="E23" s="7">
        <v>0</v>
      </c>
      <c r="F23" s="6">
        <v>50</v>
      </c>
      <c r="G23" s="1"/>
    </row>
    <row r="24" spans="1:7" x14ac:dyDescent="0.25">
      <c r="A24" s="40"/>
      <c r="B24" s="5" t="s">
        <v>33</v>
      </c>
      <c r="C24" s="6">
        <v>184</v>
      </c>
      <c r="D24" s="6">
        <v>0</v>
      </c>
      <c r="E24" s="7">
        <v>0</v>
      </c>
      <c r="F24" s="6">
        <v>222</v>
      </c>
      <c r="G24" s="1"/>
    </row>
    <row r="25" spans="1:7" x14ac:dyDescent="0.25">
      <c r="A25" s="40"/>
      <c r="B25" s="5" t="s">
        <v>55</v>
      </c>
      <c r="C25" s="6">
        <v>100</v>
      </c>
      <c r="D25" s="6">
        <v>0</v>
      </c>
      <c r="E25" s="7">
        <v>0</v>
      </c>
      <c r="F25" s="6">
        <v>10</v>
      </c>
      <c r="G25" s="1"/>
    </row>
    <row r="26" spans="1:7" x14ac:dyDescent="0.25">
      <c r="A26" s="40"/>
      <c r="B26" s="5" t="s">
        <v>37</v>
      </c>
      <c r="C26" s="6">
        <v>60</v>
      </c>
      <c r="D26" s="6">
        <v>10</v>
      </c>
      <c r="E26" s="7">
        <v>0</v>
      </c>
      <c r="F26" s="6">
        <v>0</v>
      </c>
      <c r="G26" s="1"/>
    </row>
    <row r="27" spans="1:7" x14ac:dyDescent="0.25">
      <c r="A27" s="40"/>
      <c r="B27" s="5" t="s">
        <v>19</v>
      </c>
      <c r="C27" s="6">
        <v>35</v>
      </c>
      <c r="D27" s="6">
        <v>18</v>
      </c>
      <c r="E27" s="7">
        <v>87</v>
      </c>
      <c r="F27" s="6">
        <v>48</v>
      </c>
      <c r="G27" s="1"/>
    </row>
    <row r="28" spans="1:7" ht="30" x14ac:dyDescent="0.25">
      <c r="A28" s="40"/>
      <c r="B28" s="5" t="s">
        <v>20</v>
      </c>
      <c r="C28" s="6">
        <v>39</v>
      </c>
      <c r="D28" s="6">
        <v>0</v>
      </c>
      <c r="E28" s="7">
        <v>0</v>
      </c>
      <c r="F28" s="6">
        <v>45</v>
      </c>
      <c r="G28" s="1"/>
    </row>
    <row r="29" spans="1:7" x14ac:dyDescent="0.25">
      <c r="A29" s="40"/>
      <c r="B29" s="5" t="s">
        <v>38</v>
      </c>
      <c r="C29" s="6">
        <v>25</v>
      </c>
      <c r="D29" s="6">
        <v>0</v>
      </c>
      <c r="E29" s="7">
        <v>0</v>
      </c>
      <c r="F29" s="6">
        <v>160</v>
      </c>
      <c r="G29" s="1"/>
    </row>
    <row r="30" spans="1:7" x14ac:dyDescent="0.25">
      <c r="A30" s="40"/>
      <c r="B30" s="5" t="s">
        <v>21</v>
      </c>
      <c r="C30" s="6">
        <v>10</v>
      </c>
      <c r="D30" s="6">
        <v>8</v>
      </c>
      <c r="E30" s="7">
        <v>0</v>
      </c>
      <c r="F30" s="6">
        <v>10</v>
      </c>
      <c r="G30" s="1"/>
    </row>
    <row r="31" spans="1:7" ht="30" x14ac:dyDescent="0.25">
      <c r="A31" s="40"/>
      <c r="B31" s="5" t="s">
        <v>22</v>
      </c>
      <c r="C31" s="6">
        <v>79</v>
      </c>
      <c r="D31" s="6">
        <v>0</v>
      </c>
      <c r="E31" s="7">
        <v>0</v>
      </c>
      <c r="F31" s="6">
        <v>169</v>
      </c>
      <c r="G31" s="1"/>
    </row>
    <row r="32" spans="1:7" ht="30" x14ac:dyDescent="0.25">
      <c r="A32" s="40"/>
      <c r="B32" s="5" t="s">
        <v>23</v>
      </c>
      <c r="C32" s="6">
        <v>100</v>
      </c>
      <c r="D32" s="6">
        <v>0</v>
      </c>
      <c r="E32" s="7">
        <v>0</v>
      </c>
      <c r="F32" s="6">
        <v>150</v>
      </c>
      <c r="G32" s="1"/>
    </row>
    <row r="33" spans="1:7" x14ac:dyDescent="0.25">
      <c r="A33" s="40"/>
      <c r="B33" s="5" t="s">
        <v>24</v>
      </c>
      <c r="C33" s="6">
        <v>6</v>
      </c>
      <c r="D33" s="6">
        <v>12</v>
      </c>
      <c r="E33" s="7">
        <v>0</v>
      </c>
      <c r="F33" s="6">
        <v>14</v>
      </c>
      <c r="G33" s="1"/>
    </row>
    <row r="34" spans="1:7" x14ac:dyDescent="0.25">
      <c r="A34" s="48"/>
      <c r="B34" s="26" t="s">
        <v>25</v>
      </c>
      <c r="C34" s="19">
        <v>48</v>
      </c>
      <c r="D34" s="19">
        <v>5</v>
      </c>
      <c r="E34" s="24">
        <v>5</v>
      </c>
      <c r="F34" s="19">
        <v>30</v>
      </c>
      <c r="G34" s="1"/>
    </row>
    <row r="35" spans="1:7" x14ac:dyDescent="0.25">
      <c r="A35" s="39" t="s">
        <v>26</v>
      </c>
      <c r="B35" s="41"/>
      <c r="C35" s="6">
        <v>797</v>
      </c>
      <c r="D35" s="6">
        <v>53</v>
      </c>
      <c r="E35" s="7">
        <v>92</v>
      </c>
      <c r="F35" s="6">
        <v>920</v>
      </c>
      <c r="G35" s="1"/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ht="30" x14ac:dyDescent="0.25">
      <c r="A37" s="40"/>
      <c r="B37" s="5" t="s">
        <v>29</v>
      </c>
      <c r="C37" s="6">
        <v>28</v>
      </c>
      <c r="D37" s="6">
        <v>10</v>
      </c>
      <c r="E37" s="7">
        <v>10</v>
      </c>
      <c r="F37" s="6">
        <v>32</v>
      </c>
      <c r="G37" s="1"/>
    </row>
    <row r="38" spans="1:7" x14ac:dyDescent="0.25">
      <c r="A38" s="50" t="s">
        <v>30</v>
      </c>
      <c r="B38" s="51"/>
      <c r="C38" s="30">
        <v>34</v>
      </c>
      <c r="D38" s="30">
        <v>11</v>
      </c>
      <c r="E38" s="36">
        <v>10</v>
      </c>
      <c r="F38" s="30">
        <f>E38+D38+C38</f>
        <v>55</v>
      </c>
      <c r="G38" s="1"/>
    </row>
    <row r="39" spans="1:7" x14ac:dyDescent="0.25">
      <c r="A39" s="37" t="s">
        <v>31</v>
      </c>
      <c r="B39" s="38"/>
      <c r="C39" s="19">
        <v>1264</v>
      </c>
      <c r="D39" s="19">
        <v>207</v>
      </c>
      <c r="E39" s="24">
        <v>170</v>
      </c>
      <c r="F39" s="19">
        <v>1383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20"/>
    <mergeCell ref="A21:B21"/>
    <mergeCell ref="A22:A34"/>
  </mergeCells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AB8F0-AD43-4FD9-A38E-15DCE76353B9}">
  <dimension ref="A1:F42"/>
  <sheetViews>
    <sheetView workbookViewId="0">
      <selection activeCell="I37" sqref="I37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</cols>
  <sheetData>
    <row r="1" spans="1:6" ht="30" customHeight="1" x14ac:dyDescent="0.25">
      <c r="A1" s="42" t="s">
        <v>86</v>
      </c>
      <c r="B1" s="42"/>
      <c r="C1" s="42"/>
      <c r="D1" s="42"/>
      <c r="E1" s="42"/>
      <c r="F1" s="42"/>
    </row>
    <row r="2" spans="1:6" x14ac:dyDescent="0.25">
      <c r="A2" s="2"/>
      <c r="B2" s="2"/>
      <c r="C2" s="12" t="s">
        <v>79</v>
      </c>
      <c r="D2" s="46" t="s">
        <v>87</v>
      </c>
      <c r="E2" s="47"/>
      <c r="F2" s="13" t="s">
        <v>39</v>
      </c>
    </row>
    <row r="3" spans="1:6" ht="75" x14ac:dyDescent="0.25">
      <c r="A3" s="3" t="s">
        <v>40</v>
      </c>
      <c r="B3" s="3" t="s">
        <v>0</v>
      </c>
      <c r="C3" s="3" t="s">
        <v>1</v>
      </c>
      <c r="D3" s="14" t="s">
        <v>2</v>
      </c>
      <c r="E3" s="3" t="s">
        <v>69</v>
      </c>
      <c r="F3" s="14" t="s">
        <v>3</v>
      </c>
    </row>
    <row r="4" spans="1:6" x14ac:dyDescent="0.25">
      <c r="A4" s="39" t="s">
        <v>4</v>
      </c>
      <c r="B4" s="5" t="s">
        <v>5</v>
      </c>
      <c r="C4" s="6">
        <v>0</v>
      </c>
      <c r="D4" s="15">
        <v>18</v>
      </c>
      <c r="E4" s="7">
        <v>26</v>
      </c>
      <c r="F4" s="15">
        <v>0</v>
      </c>
    </row>
    <row r="5" spans="1:6" x14ac:dyDescent="0.25">
      <c r="A5" s="40"/>
      <c r="B5" s="5" t="s">
        <v>6</v>
      </c>
      <c r="C5" s="6">
        <v>0</v>
      </c>
      <c r="D5" s="15">
        <v>10</v>
      </c>
      <c r="E5" s="7">
        <v>5</v>
      </c>
      <c r="F5" s="15">
        <v>0</v>
      </c>
    </row>
    <row r="6" spans="1:6" x14ac:dyDescent="0.25">
      <c r="A6" s="40"/>
      <c r="B6" s="5" t="s">
        <v>7</v>
      </c>
      <c r="C6" s="6">
        <v>25</v>
      </c>
      <c r="D6" s="15">
        <v>18</v>
      </c>
      <c r="E6" s="7">
        <v>6</v>
      </c>
      <c r="F6" s="15">
        <v>50</v>
      </c>
    </row>
    <row r="7" spans="1:6" x14ac:dyDescent="0.25">
      <c r="A7" s="40"/>
      <c r="B7" s="5" t="s">
        <v>8</v>
      </c>
      <c r="C7" s="6">
        <v>0</v>
      </c>
      <c r="D7" s="15">
        <v>20</v>
      </c>
      <c r="E7" s="7">
        <v>38</v>
      </c>
      <c r="F7" s="15">
        <v>0</v>
      </c>
    </row>
    <row r="8" spans="1:6" x14ac:dyDescent="0.25">
      <c r="A8" s="40"/>
      <c r="B8" s="5" t="s">
        <v>9</v>
      </c>
      <c r="C8" s="6">
        <v>0</v>
      </c>
      <c r="D8" s="15">
        <v>5</v>
      </c>
      <c r="E8" s="7">
        <v>0</v>
      </c>
      <c r="F8" s="15">
        <v>10</v>
      </c>
    </row>
    <row r="9" spans="1:6" ht="30" x14ac:dyDescent="0.25">
      <c r="A9" s="40"/>
      <c r="B9" s="5" t="s">
        <v>10</v>
      </c>
      <c r="C9" s="6">
        <v>0</v>
      </c>
      <c r="D9" s="15">
        <v>27</v>
      </c>
      <c r="E9" s="7">
        <v>11</v>
      </c>
      <c r="F9" s="15">
        <v>0</v>
      </c>
    </row>
    <row r="10" spans="1:6" ht="30" x14ac:dyDescent="0.25">
      <c r="A10" s="40"/>
      <c r="B10" s="5" t="s">
        <v>11</v>
      </c>
      <c r="C10" s="6">
        <v>52</v>
      </c>
      <c r="D10" s="15">
        <v>20</v>
      </c>
      <c r="E10" s="7">
        <v>0</v>
      </c>
      <c r="F10" s="15">
        <v>30</v>
      </c>
    </row>
    <row r="11" spans="1:6" x14ac:dyDescent="0.25">
      <c r="A11" s="40"/>
      <c r="B11" s="5" t="s">
        <v>12</v>
      </c>
      <c r="C11" s="6">
        <v>9</v>
      </c>
      <c r="D11" s="15">
        <v>0</v>
      </c>
      <c r="E11" s="7">
        <v>0</v>
      </c>
      <c r="F11" s="15">
        <v>71</v>
      </c>
    </row>
    <row r="12" spans="1:6" x14ac:dyDescent="0.25">
      <c r="A12" s="40"/>
      <c r="B12" s="5" t="s">
        <v>13</v>
      </c>
      <c r="C12" s="6">
        <v>3</v>
      </c>
      <c r="D12" s="15">
        <v>6</v>
      </c>
      <c r="E12" s="7">
        <v>6</v>
      </c>
      <c r="F12" s="15">
        <v>8</v>
      </c>
    </row>
    <row r="13" spans="1:6" x14ac:dyDescent="0.25">
      <c r="A13" s="40"/>
      <c r="B13" s="5" t="s">
        <v>14</v>
      </c>
      <c r="C13" s="6">
        <v>75</v>
      </c>
      <c r="D13" s="15">
        <v>15</v>
      </c>
      <c r="E13" s="7">
        <v>0</v>
      </c>
      <c r="F13" s="15">
        <v>96</v>
      </c>
    </row>
    <row r="14" spans="1:6" x14ac:dyDescent="0.25">
      <c r="A14" s="48"/>
      <c r="B14" s="26" t="s">
        <v>15</v>
      </c>
      <c r="C14" s="19">
        <v>109</v>
      </c>
      <c r="D14" s="53">
        <v>0</v>
      </c>
      <c r="E14" s="24">
        <v>0</v>
      </c>
      <c r="F14" s="15">
        <v>60</v>
      </c>
    </row>
    <row r="15" spans="1:6" x14ac:dyDescent="0.25">
      <c r="A15" s="39" t="s">
        <v>16</v>
      </c>
      <c r="B15" s="41"/>
      <c r="C15" s="6">
        <v>273</v>
      </c>
      <c r="D15" s="15">
        <v>139</v>
      </c>
      <c r="E15" s="7">
        <v>92</v>
      </c>
      <c r="F15" s="15">
        <v>325</v>
      </c>
    </row>
    <row r="16" spans="1:6" x14ac:dyDescent="0.25">
      <c r="A16" s="44" t="s">
        <v>41</v>
      </c>
      <c r="B16" s="5" t="s">
        <v>32</v>
      </c>
      <c r="C16" s="6">
        <v>40</v>
      </c>
      <c r="D16" s="15">
        <v>0</v>
      </c>
      <c r="E16" s="7">
        <v>0</v>
      </c>
      <c r="F16" s="15">
        <v>20</v>
      </c>
    </row>
    <row r="17" spans="1:6" x14ac:dyDescent="0.25">
      <c r="A17" s="45"/>
      <c r="B17" s="5" t="s">
        <v>43</v>
      </c>
      <c r="C17" s="6">
        <v>0</v>
      </c>
      <c r="D17" s="15">
        <v>0</v>
      </c>
      <c r="E17" s="7">
        <v>0</v>
      </c>
      <c r="F17" s="15">
        <v>2</v>
      </c>
    </row>
    <row r="18" spans="1:6" ht="30" x14ac:dyDescent="0.25">
      <c r="A18" s="45"/>
      <c r="B18" s="5" t="s">
        <v>34</v>
      </c>
      <c r="C18" s="6">
        <v>30</v>
      </c>
      <c r="D18" s="15">
        <v>0</v>
      </c>
      <c r="E18" s="7">
        <v>0</v>
      </c>
      <c r="F18" s="15">
        <v>20</v>
      </c>
    </row>
    <row r="19" spans="1:6" x14ac:dyDescent="0.25">
      <c r="A19" s="45"/>
      <c r="B19" s="5" t="s">
        <v>35</v>
      </c>
      <c r="C19" s="6">
        <v>0</v>
      </c>
      <c r="D19" s="15">
        <v>0</v>
      </c>
      <c r="E19" s="7">
        <v>0</v>
      </c>
      <c r="F19" s="15">
        <v>10</v>
      </c>
    </row>
    <row r="20" spans="1:6" x14ac:dyDescent="0.25">
      <c r="A20" s="45"/>
      <c r="B20" s="5" t="s">
        <v>36</v>
      </c>
      <c r="C20" s="6">
        <v>20</v>
      </c>
      <c r="D20" s="15">
        <v>0</v>
      </c>
      <c r="E20" s="7">
        <v>0</v>
      </c>
      <c r="F20" s="15">
        <v>35</v>
      </c>
    </row>
    <row r="21" spans="1:6" x14ac:dyDescent="0.25">
      <c r="A21" s="39" t="s">
        <v>42</v>
      </c>
      <c r="B21" s="41"/>
      <c r="C21" s="6">
        <v>90</v>
      </c>
      <c r="D21" s="15">
        <v>0</v>
      </c>
      <c r="E21" s="7">
        <v>0</v>
      </c>
      <c r="F21" s="15">
        <v>87</v>
      </c>
    </row>
    <row r="22" spans="1:6" x14ac:dyDescent="0.25">
      <c r="A22" s="39" t="s">
        <v>17</v>
      </c>
      <c r="B22" s="5" t="s">
        <v>44</v>
      </c>
      <c r="C22" s="6">
        <v>43</v>
      </c>
      <c r="D22" s="15">
        <v>0</v>
      </c>
      <c r="E22" s="7">
        <v>0</v>
      </c>
      <c r="F22" s="15">
        <v>12</v>
      </c>
    </row>
    <row r="23" spans="1:6" x14ac:dyDescent="0.25">
      <c r="A23" s="40"/>
      <c r="B23" s="5" t="s">
        <v>18</v>
      </c>
      <c r="C23" s="6">
        <v>68</v>
      </c>
      <c r="D23" s="15">
        <v>0</v>
      </c>
      <c r="E23" s="7">
        <v>0</v>
      </c>
      <c r="F23" s="15">
        <v>50</v>
      </c>
    </row>
    <row r="24" spans="1:6" x14ac:dyDescent="0.25">
      <c r="A24" s="40"/>
      <c r="B24" s="5" t="s">
        <v>33</v>
      </c>
      <c r="C24" s="6">
        <v>184</v>
      </c>
      <c r="D24" s="15">
        <v>0</v>
      </c>
      <c r="E24" s="7">
        <v>0</v>
      </c>
      <c r="F24" s="15">
        <v>222</v>
      </c>
    </row>
    <row r="25" spans="1:6" x14ac:dyDescent="0.25">
      <c r="A25" s="40"/>
      <c r="B25" s="5" t="s">
        <v>55</v>
      </c>
      <c r="C25" s="6">
        <v>100</v>
      </c>
      <c r="D25" s="15">
        <v>0</v>
      </c>
      <c r="E25" s="7">
        <v>0</v>
      </c>
      <c r="F25" s="15">
        <v>10</v>
      </c>
    </row>
    <row r="26" spans="1:6" x14ac:dyDescent="0.25">
      <c r="A26" s="40"/>
      <c r="B26" s="5" t="s">
        <v>37</v>
      </c>
      <c r="C26" s="6">
        <v>60</v>
      </c>
      <c r="D26" s="15">
        <v>10</v>
      </c>
      <c r="E26" s="7">
        <v>0</v>
      </c>
      <c r="F26" s="15">
        <v>0</v>
      </c>
    </row>
    <row r="27" spans="1:6" x14ac:dyDescent="0.25">
      <c r="A27" s="40"/>
      <c r="B27" s="5" t="s">
        <v>19</v>
      </c>
      <c r="C27" s="6">
        <v>35</v>
      </c>
      <c r="D27" s="15">
        <v>18</v>
      </c>
      <c r="E27" s="7">
        <v>71</v>
      </c>
      <c r="F27" s="15">
        <v>48</v>
      </c>
    </row>
    <row r="28" spans="1:6" ht="30" x14ac:dyDescent="0.25">
      <c r="A28" s="40"/>
      <c r="B28" s="5" t="s">
        <v>20</v>
      </c>
      <c r="C28" s="6">
        <v>39</v>
      </c>
      <c r="D28" s="15">
        <v>0</v>
      </c>
      <c r="E28" s="7">
        <v>0</v>
      </c>
      <c r="F28" s="15">
        <v>45</v>
      </c>
    </row>
    <row r="29" spans="1:6" x14ac:dyDescent="0.25">
      <c r="A29" s="40"/>
      <c r="B29" s="5" t="s">
        <v>38</v>
      </c>
      <c r="C29" s="6">
        <v>34</v>
      </c>
      <c r="D29" s="15">
        <v>0</v>
      </c>
      <c r="E29" s="7">
        <v>0</v>
      </c>
      <c r="F29" s="15">
        <v>160</v>
      </c>
    </row>
    <row r="30" spans="1:6" x14ac:dyDescent="0.25">
      <c r="A30" s="40"/>
      <c r="B30" s="5" t="s">
        <v>21</v>
      </c>
      <c r="C30" s="6">
        <v>10</v>
      </c>
      <c r="D30" s="15">
        <v>8</v>
      </c>
      <c r="E30" s="7">
        <v>0</v>
      </c>
      <c r="F30" s="15">
        <v>10</v>
      </c>
    </row>
    <row r="31" spans="1:6" ht="30" x14ac:dyDescent="0.25">
      <c r="A31" s="40"/>
      <c r="B31" s="5" t="s">
        <v>22</v>
      </c>
      <c r="C31" s="6">
        <v>79</v>
      </c>
      <c r="D31" s="15">
        <v>0</v>
      </c>
      <c r="E31" s="7">
        <v>0</v>
      </c>
      <c r="F31" s="15">
        <v>169</v>
      </c>
    </row>
    <row r="32" spans="1:6" ht="30" x14ac:dyDescent="0.25">
      <c r="A32" s="40"/>
      <c r="B32" s="5" t="s">
        <v>23</v>
      </c>
      <c r="C32" s="6">
        <v>110</v>
      </c>
      <c r="D32" s="15">
        <v>0</v>
      </c>
      <c r="E32" s="7">
        <v>0</v>
      </c>
      <c r="F32" s="15">
        <v>150</v>
      </c>
    </row>
    <row r="33" spans="1:6" x14ac:dyDescent="0.25">
      <c r="A33" s="40"/>
      <c r="B33" s="5" t="s">
        <v>24</v>
      </c>
      <c r="C33" s="6">
        <v>6</v>
      </c>
      <c r="D33" s="15">
        <v>12</v>
      </c>
      <c r="E33" s="7">
        <v>0</v>
      </c>
      <c r="F33" s="15">
        <v>14</v>
      </c>
    </row>
    <row r="34" spans="1:6" x14ac:dyDescent="0.25">
      <c r="A34" s="48"/>
      <c r="B34" s="26" t="s">
        <v>25</v>
      </c>
      <c r="C34" s="19">
        <v>48</v>
      </c>
      <c r="D34" s="53">
        <v>5</v>
      </c>
      <c r="E34" s="24">
        <v>6</v>
      </c>
      <c r="F34" s="53">
        <v>30</v>
      </c>
    </row>
    <row r="35" spans="1:6" x14ac:dyDescent="0.25">
      <c r="A35" s="40"/>
      <c r="B35" s="5" t="s">
        <v>85</v>
      </c>
      <c r="C35" s="6">
        <v>70</v>
      </c>
      <c r="D35" s="15">
        <v>4</v>
      </c>
      <c r="E35" s="7">
        <v>0</v>
      </c>
      <c r="F35" s="15">
        <v>0</v>
      </c>
    </row>
    <row r="36" spans="1:6" x14ac:dyDescent="0.25">
      <c r="A36" s="39" t="s">
        <v>26</v>
      </c>
      <c r="B36" s="41"/>
      <c r="C36" s="6">
        <v>886</v>
      </c>
      <c r="D36" s="15">
        <v>57</v>
      </c>
      <c r="E36" s="7">
        <v>77</v>
      </c>
      <c r="F36" s="15">
        <v>920</v>
      </c>
    </row>
    <row r="37" spans="1:6" ht="45" x14ac:dyDescent="0.25">
      <c r="A37" s="39" t="s">
        <v>27</v>
      </c>
      <c r="B37" s="5" t="s">
        <v>28</v>
      </c>
      <c r="C37" s="6">
        <v>6</v>
      </c>
      <c r="D37" s="15">
        <v>1</v>
      </c>
      <c r="E37" s="7">
        <v>0</v>
      </c>
      <c r="F37" s="15">
        <v>11</v>
      </c>
    </row>
    <row r="38" spans="1:6" ht="30" x14ac:dyDescent="0.25">
      <c r="A38" s="48"/>
      <c r="B38" s="32" t="s">
        <v>29</v>
      </c>
      <c r="C38" s="30">
        <v>31</v>
      </c>
      <c r="D38" s="54">
        <v>10</v>
      </c>
      <c r="E38" s="36">
        <v>6</v>
      </c>
      <c r="F38" s="54">
        <f>E38+D38+C38</f>
        <v>47</v>
      </c>
    </row>
    <row r="39" spans="1:6" x14ac:dyDescent="0.25">
      <c r="A39" s="39" t="s">
        <v>30</v>
      </c>
      <c r="B39" s="41"/>
      <c r="C39" s="6">
        <v>37</v>
      </c>
      <c r="D39" s="15">
        <v>11</v>
      </c>
      <c r="E39" s="7">
        <v>6</v>
      </c>
      <c r="F39" s="15">
        <v>43</v>
      </c>
    </row>
    <row r="40" spans="1:6" x14ac:dyDescent="0.25">
      <c r="A40" s="37" t="s">
        <v>31</v>
      </c>
      <c r="B40" s="38"/>
      <c r="C40" s="19">
        <v>1286</v>
      </c>
      <c r="D40" s="53">
        <v>207</v>
      </c>
      <c r="E40" s="24">
        <v>175</v>
      </c>
      <c r="F40" s="53">
        <v>1375</v>
      </c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</sheetData>
  <mergeCells count="11">
    <mergeCell ref="A1:F1"/>
    <mergeCell ref="D2:E2"/>
    <mergeCell ref="A4:A14"/>
    <mergeCell ref="A15:B15"/>
    <mergeCell ref="A40:B40"/>
    <mergeCell ref="A16:A20"/>
    <mergeCell ref="A21:B21"/>
    <mergeCell ref="A22:A35"/>
    <mergeCell ref="A36:B36"/>
    <mergeCell ref="A37:A38"/>
    <mergeCell ref="A39:B39"/>
  </mergeCells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27BE7-CDF3-4E0F-9B52-D9602AB23A36}">
  <dimension ref="A1:F41"/>
  <sheetViews>
    <sheetView topLeftCell="A25" workbookViewId="0">
      <selection activeCell="F14" sqref="F14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</cols>
  <sheetData>
    <row r="1" spans="1:6" ht="30" customHeight="1" x14ac:dyDescent="0.25">
      <c r="A1" s="42" t="s">
        <v>88</v>
      </c>
      <c r="B1" s="42"/>
      <c r="C1" s="42"/>
      <c r="D1" s="42"/>
      <c r="E1" s="42"/>
      <c r="F1" s="42"/>
    </row>
    <row r="2" spans="1:6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</row>
    <row r="3" spans="1:6" x14ac:dyDescent="0.25">
      <c r="A3" s="39" t="s">
        <v>4</v>
      </c>
      <c r="B3" s="5" t="s">
        <v>5</v>
      </c>
      <c r="C3" s="6">
        <v>0</v>
      </c>
      <c r="D3" s="6">
        <v>18</v>
      </c>
      <c r="E3" s="7">
        <v>22</v>
      </c>
      <c r="F3" s="6">
        <v>0</v>
      </c>
    </row>
    <row r="4" spans="1:6" x14ac:dyDescent="0.25">
      <c r="A4" s="40"/>
      <c r="B4" s="5" t="s">
        <v>6</v>
      </c>
      <c r="C4" s="6">
        <v>0</v>
      </c>
      <c r="D4" s="6">
        <v>10</v>
      </c>
      <c r="E4" s="7">
        <v>8</v>
      </c>
      <c r="F4" s="6">
        <v>0</v>
      </c>
    </row>
    <row r="5" spans="1:6" x14ac:dyDescent="0.25">
      <c r="A5" s="40"/>
      <c r="B5" s="5" t="s">
        <v>7</v>
      </c>
      <c r="C5" s="6">
        <v>25</v>
      </c>
      <c r="D5" s="6">
        <v>18</v>
      </c>
      <c r="E5" s="7">
        <v>0</v>
      </c>
      <c r="F5" s="6">
        <v>50</v>
      </c>
    </row>
    <row r="6" spans="1:6" x14ac:dyDescent="0.25">
      <c r="A6" s="40"/>
      <c r="B6" s="5" t="s">
        <v>8</v>
      </c>
      <c r="C6" s="6">
        <v>0</v>
      </c>
      <c r="D6" s="6">
        <v>20</v>
      </c>
      <c r="E6" s="7">
        <v>27</v>
      </c>
      <c r="F6" s="6">
        <v>0</v>
      </c>
    </row>
    <row r="7" spans="1:6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</row>
    <row r="8" spans="1:6" ht="30" x14ac:dyDescent="0.25">
      <c r="A8" s="40"/>
      <c r="B8" s="5" t="s">
        <v>10</v>
      </c>
      <c r="C8" s="6">
        <v>0</v>
      </c>
      <c r="D8" s="6">
        <v>27</v>
      </c>
      <c r="E8" s="7">
        <v>11</v>
      </c>
      <c r="F8" s="6">
        <v>0</v>
      </c>
    </row>
    <row r="9" spans="1:6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</row>
    <row r="10" spans="1:6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</row>
    <row r="11" spans="1:6" x14ac:dyDescent="0.25">
      <c r="A11" s="40"/>
      <c r="B11" s="5" t="s">
        <v>13</v>
      </c>
      <c r="C11" s="6">
        <v>3</v>
      </c>
      <c r="D11" s="6">
        <v>6</v>
      </c>
      <c r="E11" s="7">
        <v>0</v>
      </c>
      <c r="F11" s="6">
        <v>8</v>
      </c>
    </row>
    <row r="12" spans="1:6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96</v>
      </c>
    </row>
    <row r="13" spans="1:6" x14ac:dyDescent="0.25">
      <c r="A13" s="40"/>
      <c r="B13" s="5" t="s">
        <v>15</v>
      </c>
      <c r="C13" s="6">
        <v>109</v>
      </c>
      <c r="D13" s="6">
        <v>0</v>
      </c>
      <c r="E13" s="7">
        <v>0</v>
      </c>
      <c r="F13" s="6">
        <v>60</v>
      </c>
    </row>
    <row r="14" spans="1:6" x14ac:dyDescent="0.25">
      <c r="A14" s="37" t="s">
        <v>16</v>
      </c>
      <c r="B14" s="38"/>
      <c r="C14" s="19">
        <v>273</v>
      </c>
      <c r="D14" s="19">
        <v>139</v>
      </c>
      <c r="E14" s="24">
        <v>68</v>
      </c>
      <c r="F14" s="19">
        <v>325</v>
      </c>
    </row>
    <row r="15" spans="1:6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</row>
    <row r="16" spans="1:6" x14ac:dyDescent="0.25">
      <c r="A16" s="45"/>
      <c r="B16" s="5" t="s">
        <v>43</v>
      </c>
      <c r="C16" s="6">
        <v>0</v>
      </c>
      <c r="D16" s="6">
        <v>0</v>
      </c>
      <c r="E16" s="7">
        <v>0</v>
      </c>
      <c r="F16" s="6">
        <v>2</v>
      </c>
    </row>
    <row r="17" spans="1:6" ht="30" x14ac:dyDescent="0.25">
      <c r="A17" s="45"/>
      <c r="B17" s="5" t="s">
        <v>34</v>
      </c>
      <c r="C17" s="6">
        <v>30</v>
      </c>
      <c r="D17" s="6">
        <v>0</v>
      </c>
      <c r="E17" s="7">
        <v>0</v>
      </c>
      <c r="F17" s="6">
        <v>20</v>
      </c>
    </row>
    <row r="18" spans="1:6" x14ac:dyDescent="0.25">
      <c r="A18" s="45"/>
      <c r="B18" s="5" t="s">
        <v>35</v>
      </c>
      <c r="C18" s="6">
        <v>0</v>
      </c>
      <c r="D18" s="6">
        <v>0</v>
      </c>
      <c r="E18" s="7">
        <v>0</v>
      </c>
      <c r="F18" s="6">
        <v>10</v>
      </c>
    </row>
    <row r="19" spans="1:6" x14ac:dyDescent="0.25">
      <c r="A19" s="45"/>
      <c r="B19" s="5" t="s">
        <v>36</v>
      </c>
      <c r="C19" s="6">
        <v>20</v>
      </c>
      <c r="D19" s="6">
        <v>0</v>
      </c>
      <c r="E19" s="7">
        <v>0</v>
      </c>
      <c r="F19" s="6">
        <v>35</v>
      </c>
    </row>
    <row r="20" spans="1:6" x14ac:dyDescent="0.25">
      <c r="A20" s="39" t="s">
        <v>42</v>
      </c>
      <c r="B20" s="41"/>
      <c r="C20" s="6">
        <v>90</v>
      </c>
      <c r="D20" s="6">
        <v>0</v>
      </c>
      <c r="E20" s="7">
        <v>0</v>
      </c>
      <c r="F20" s="6">
        <v>87</v>
      </c>
    </row>
    <row r="21" spans="1:6" x14ac:dyDescent="0.25">
      <c r="A21" s="39" t="s">
        <v>17</v>
      </c>
      <c r="B21" s="5" t="s">
        <v>44</v>
      </c>
      <c r="C21" s="6">
        <v>43</v>
      </c>
      <c r="D21" s="6">
        <v>0</v>
      </c>
      <c r="E21" s="7">
        <v>0</v>
      </c>
      <c r="F21" s="6">
        <v>12</v>
      </c>
    </row>
    <row r="22" spans="1:6" x14ac:dyDescent="0.25">
      <c r="A22" s="40"/>
      <c r="B22" s="5" t="s">
        <v>18</v>
      </c>
      <c r="C22" s="6">
        <v>68</v>
      </c>
      <c r="D22" s="6">
        <v>0</v>
      </c>
      <c r="E22" s="7">
        <v>0</v>
      </c>
      <c r="F22" s="6">
        <v>50</v>
      </c>
    </row>
    <row r="23" spans="1:6" x14ac:dyDescent="0.25">
      <c r="A23" s="40"/>
      <c r="B23" s="5" t="s">
        <v>33</v>
      </c>
      <c r="C23" s="6">
        <v>184</v>
      </c>
      <c r="D23" s="6">
        <v>0</v>
      </c>
      <c r="E23" s="7">
        <v>0</v>
      </c>
      <c r="F23" s="6">
        <v>222</v>
      </c>
    </row>
    <row r="24" spans="1:6" x14ac:dyDescent="0.25">
      <c r="A24" s="40"/>
      <c r="B24" s="5" t="s">
        <v>55</v>
      </c>
      <c r="C24" s="6">
        <v>100</v>
      </c>
      <c r="D24" s="6">
        <v>0</v>
      </c>
      <c r="E24" s="7">
        <v>0</v>
      </c>
      <c r="F24" s="6">
        <v>10</v>
      </c>
    </row>
    <row r="25" spans="1:6" x14ac:dyDescent="0.25">
      <c r="A25" s="40"/>
      <c r="B25" s="5" t="s">
        <v>37</v>
      </c>
      <c r="C25" s="6">
        <v>60</v>
      </c>
      <c r="D25" s="6">
        <v>10</v>
      </c>
      <c r="E25" s="7">
        <v>0</v>
      </c>
      <c r="F25" s="6">
        <v>0</v>
      </c>
    </row>
    <row r="26" spans="1:6" x14ac:dyDescent="0.25">
      <c r="A26" s="40"/>
      <c r="B26" s="5" t="s">
        <v>19</v>
      </c>
      <c r="C26" s="6">
        <v>35</v>
      </c>
      <c r="D26" s="6">
        <v>18</v>
      </c>
      <c r="E26" s="7">
        <v>57</v>
      </c>
      <c r="F26" s="6">
        <v>48</v>
      </c>
    </row>
    <row r="27" spans="1:6" ht="30" x14ac:dyDescent="0.25">
      <c r="A27" s="40"/>
      <c r="B27" s="5" t="s">
        <v>20</v>
      </c>
      <c r="C27" s="6">
        <v>39</v>
      </c>
      <c r="D27" s="6">
        <v>0</v>
      </c>
      <c r="E27" s="7">
        <v>0</v>
      </c>
      <c r="F27" s="6">
        <v>45</v>
      </c>
    </row>
    <row r="28" spans="1:6" x14ac:dyDescent="0.25">
      <c r="A28" s="40"/>
      <c r="B28" s="5" t="s">
        <v>38</v>
      </c>
      <c r="C28" s="6">
        <v>34</v>
      </c>
      <c r="D28" s="6">
        <v>0</v>
      </c>
      <c r="E28" s="7">
        <v>0</v>
      </c>
      <c r="F28" s="6">
        <v>160</v>
      </c>
    </row>
    <row r="29" spans="1:6" x14ac:dyDescent="0.25">
      <c r="A29" s="40"/>
      <c r="B29" s="5" t="s">
        <v>21</v>
      </c>
      <c r="C29" s="6">
        <v>2</v>
      </c>
      <c r="D29" s="6">
        <v>8</v>
      </c>
      <c r="E29" s="7">
        <v>0</v>
      </c>
      <c r="F29" s="6">
        <v>2</v>
      </c>
    </row>
    <row r="30" spans="1:6" ht="30" x14ac:dyDescent="0.25">
      <c r="A30" s="40"/>
      <c r="B30" s="5" t="s">
        <v>22</v>
      </c>
      <c r="C30" s="6">
        <v>79</v>
      </c>
      <c r="D30" s="6">
        <v>0</v>
      </c>
      <c r="E30" s="7">
        <v>0</v>
      </c>
      <c r="F30" s="6">
        <v>169</v>
      </c>
    </row>
    <row r="31" spans="1:6" ht="30" x14ac:dyDescent="0.25">
      <c r="A31" s="40"/>
      <c r="B31" s="5" t="s">
        <v>23</v>
      </c>
      <c r="C31" s="6">
        <v>74</v>
      </c>
      <c r="D31" s="6">
        <v>0</v>
      </c>
      <c r="E31" s="7">
        <v>0</v>
      </c>
      <c r="F31" s="6">
        <v>170</v>
      </c>
    </row>
    <row r="32" spans="1:6" x14ac:dyDescent="0.25">
      <c r="A32" s="40"/>
      <c r="B32" s="5" t="s">
        <v>24</v>
      </c>
      <c r="C32" s="6">
        <v>6</v>
      </c>
      <c r="D32" s="6">
        <v>12</v>
      </c>
      <c r="E32" s="7">
        <v>3</v>
      </c>
      <c r="F32" s="6">
        <v>14</v>
      </c>
    </row>
    <row r="33" spans="1:6" x14ac:dyDescent="0.25">
      <c r="A33" s="40"/>
      <c r="B33" s="5" t="s">
        <v>25</v>
      </c>
      <c r="C33" s="6">
        <v>48</v>
      </c>
      <c r="D33" s="6">
        <v>5</v>
      </c>
      <c r="E33" s="7">
        <v>13</v>
      </c>
      <c r="F33" s="6">
        <v>30</v>
      </c>
    </row>
    <row r="34" spans="1:6" x14ac:dyDescent="0.25">
      <c r="A34" s="48"/>
      <c r="B34" s="26" t="s">
        <v>85</v>
      </c>
      <c r="C34" s="19">
        <v>70</v>
      </c>
      <c r="D34" s="19">
        <v>4</v>
      </c>
      <c r="E34" s="24">
        <v>0</v>
      </c>
      <c r="F34" s="19">
        <v>0</v>
      </c>
    </row>
    <row r="35" spans="1:6" x14ac:dyDescent="0.25">
      <c r="A35" s="39" t="s">
        <v>26</v>
      </c>
      <c r="B35" s="41"/>
      <c r="C35" s="6">
        <v>842</v>
      </c>
      <c r="D35" s="6">
        <v>57</v>
      </c>
      <c r="E35" s="7">
        <v>73</v>
      </c>
      <c r="F35" s="6">
        <v>932</v>
      </c>
    </row>
    <row r="36" spans="1:6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</row>
    <row r="37" spans="1:6" ht="30" x14ac:dyDescent="0.25">
      <c r="A37" s="40"/>
      <c r="B37" s="5" t="s">
        <v>29</v>
      </c>
      <c r="C37" s="6">
        <v>31</v>
      </c>
      <c r="D37" s="6">
        <v>10</v>
      </c>
      <c r="E37" s="7">
        <v>0</v>
      </c>
      <c r="F37" s="6">
        <v>32</v>
      </c>
    </row>
    <row r="38" spans="1:6" s="29" customFormat="1" x14ac:dyDescent="0.25">
      <c r="A38" s="50" t="s">
        <v>30</v>
      </c>
      <c r="B38" s="51"/>
      <c r="C38" s="30">
        <v>37</v>
      </c>
      <c r="D38" s="30">
        <v>11</v>
      </c>
      <c r="E38" s="36">
        <v>0</v>
      </c>
      <c r="F38" s="30">
        <f>E38+D38+C38</f>
        <v>48</v>
      </c>
    </row>
    <row r="39" spans="1:6" x14ac:dyDescent="0.25">
      <c r="A39" s="37" t="s">
        <v>31</v>
      </c>
      <c r="B39" s="38"/>
      <c r="C39" s="19">
        <v>1242</v>
      </c>
      <c r="D39" s="19">
        <v>207</v>
      </c>
      <c r="E39" s="24">
        <v>141</v>
      </c>
      <c r="F39" s="19">
        <v>1387</v>
      </c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9"/>
    <mergeCell ref="A20:B20"/>
    <mergeCell ref="A21:A3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E38"/>
  <sheetViews>
    <sheetView workbookViewId="0">
      <selection activeCell="C8" sqref="C8"/>
    </sheetView>
  </sheetViews>
  <sheetFormatPr defaultRowHeight="15" x14ac:dyDescent="0.25"/>
  <cols>
    <col min="1" max="1" width="16.85546875" customWidth="1"/>
    <col min="2" max="2" width="31.5703125" customWidth="1"/>
    <col min="3" max="5" width="15.7109375" customWidth="1"/>
  </cols>
  <sheetData>
    <row r="1" spans="1:5" ht="30" customHeight="1" x14ac:dyDescent="0.25">
      <c r="A1" s="42" t="s">
        <v>48</v>
      </c>
      <c r="B1" s="43"/>
      <c r="C1" s="43"/>
      <c r="D1" s="43"/>
      <c r="E1" s="43"/>
    </row>
    <row r="2" spans="1:5" ht="60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18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40"/>
      <c r="B5" s="5" t="s">
        <v>7</v>
      </c>
      <c r="C5" s="6">
        <v>0</v>
      </c>
      <c r="D5" s="6">
        <v>26</v>
      </c>
      <c r="E5" s="6">
        <v>0</v>
      </c>
    </row>
    <row r="6" spans="1:5" x14ac:dyDescent="0.25">
      <c r="A6" s="40"/>
      <c r="B6" s="5" t="s">
        <v>8</v>
      </c>
      <c r="C6" s="6">
        <v>0</v>
      </c>
      <c r="D6" s="6">
        <v>6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0</v>
      </c>
      <c r="E8" s="6">
        <v>0</v>
      </c>
    </row>
    <row r="9" spans="1:5" ht="30" x14ac:dyDescent="0.25">
      <c r="A9" s="40"/>
      <c r="B9" s="5" t="s">
        <v>11</v>
      </c>
      <c r="C9" s="6">
        <v>22</v>
      </c>
      <c r="D9" s="6">
        <v>8</v>
      </c>
      <c r="E9" s="6">
        <v>40</v>
      </c>
    </row>
    <row r="10" spans="1:5" x14ac:dyDescent="0.25">
      <c r="A10" s="40"/>
      <c r="B10" s="5" t="s">
        <v>12</v>
      </c>
      <c r="C10" s="6">
        <v>9</v>
      </c>
      <c r="D10" s="6">
        <v>0</v>
      </c>
      <c r="E10" s="6">
        <v>60</v>
      </c>
    </row>
    <row r="11" spans="1:5" x14ac:dyDescent="0.25">
      <c r="A11" s="40"/>
      <c r="B11" s="5" t="s">
        <v>13</v>
      </c>
      <c r="C11" s="6">
        <v>0</v>
      </c>
      <c r="D11" s="6">
        <v>0</v>
      </c>
      <c r="E11" s="6">
        <v>0</v>
      </c>
    </row>
    <row r="12" spans="1:5" x14ac:dyDescent="0.25">
      <c r="A12" s="40"/>
      <c r="B12" s="5" t="s">
        <v>14</v>
      </c>
      <c r="C12" s="6">
        <v>40</v>
      </c>
      <c r="D12" s="6">
        <v>15</v>
      </c>
      <c r="E12" s="6">
        <v>70</v>
      </c>
    </row>
    <row r="13" spans="1:5" x14ac:dyDescent="0.25">
      <c r="A13" s="40"/>
      <c r="B13" s="5" t="s">
        <v>15</v>
      </c>
      <c r="C13" s="6">
        <v>0</v>
      </c>
      <c r="D13" s="6">
        <v>10</v>
      </c>
      <c r="E13" s="6">
        <v>0</v>
      </c>
    </row>
    <row r="14" spans="1:5" x14ac:dyDescent="0.25">
      <c r="A14" s="37" t="s">
        <v>16</v>
      </c>
      <c r="B14" s="38"/>
      <c r="C14" s="19">
        <v>71</v>
      </c>
      <c r="D14" s="19">
        <v>98</v>
      </c>
      <c r="E14" s="19">
        <v>180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ht="30" x14ac:dyDescent="0.25">
      <c r="A16" s="45"/>
      <c r="B16" s="5" t="s">
        <v>34</v>
      </c>
      <c r="C16" s="6">
        <v>30</v>
      </c>
      <c r="D16" s="6">
        <v>0</v>
      </c>
      <c r="E16" s="6">
        <v>20</v>
      </c>
    </row>
    <row r="17" spans="1:5" x14ac:dyDescent="0.25">
      <c r="A17" s="45"/>
      <c r="B17" s="5" t="s">
        <v>35</v>
      </c>
      <c r="C17" s="6">
        <v>10</v>
      </c>
      <c r="D17" s="6">
        <v>0</v>
      </c>
      <c r="E17" s="6">
        <v>10</v>
      </c>
    </row>
    <row r="18" spans="1:5" x14ac:dyDescent="0.25">
      <c r="A18" s="45"/>
      <c r="B18" s="5" t="s">
        <v>36</v>
      </c>
      <c r="C18" s="6">
        <v>20</v>
      </c>
      <c r="D18" s="6">
        <v>0</v>
      </c>
      <c r="E18" s="6">
        <v>35</v>
      </c>
    </row>
    <row r="19" spans="1:5" x14ac:dyDescent="0.25">
      <c r="A19" s="39" t="s">
        <v>42</v>
      </c>
      <c r="B19" s="41"/>
      <c r="C19" s="6">
        <v>100</v>
      </c>
      <c r="D19" s="6">
        <v>0</v>
      </c>
      <c r="E19" s="6">
        <v>85</v>
      </c>
    </row>
    <row r="20" spans="1:5" x14ac:dyDescent="0.25">
      <c r="A20" s="39" t="s">
        <v>17</v>
      </c>
      <c r="B20" s="5" t="s">
        <v>44</v>
      </c>
      <c r="C20" s="6">
        <v>49</v>
      </c>
      <c r="D20" s="6">
        <v>0</v>
      </c>
      <c r="E20" s="6">
        <v>6</v>
      </c>
    </row>
    <row r="21" spans="1:5" x14ac:dyDescent="0.25">
      <c r="A21" s="40"/>
      <c r="B21" s="5" t="s">
        <v>18</v>
      </c>
      <c r="C21" s="6">
        <v>68</v>
      </c>
      <c r="D21" s="6">
        <v>0</v>
      </c>
      <c r="E21" s="6">
        <v>50</v>
      </c>
    </row>
    <row r="22" spans="1:5" x14ac:dyDescent="0.25">
      <c r="A22" s="40"/>
      <c r="B22" s="5" t="s">
        <v>33</v>
      </c>
      <c r="C22" s="6">
        <v>218</v>
      </c>
      <c r="D22" s="6">
        <v>0</v>
      </c>
      <c r="E22" s="6">
        <v>188</v>
      </c>
    </row>
    <row r="23" spans="1:5" x14ac:dyDescent="0.25">
      <c r="A23" s="40"/>
      <c r="B23" s="5" t="s">
        <v>37</v>
      </c>
      <c r="C23" s="6">
        <v>55</v>
      </c>
      <c r="D23" s="6">
        <v>10</v>
      </c>
      <c r="E23" s="6">
        <v>0</v>
      </c>
    </row>
    <row r="24" spans="1:5" x14ac:dyDescent="0.25">
      <c r="A24" s="40"/>
      <c r="B24" s="5" t="s">
        <v>19</v>
      </c>
      <c r="C24" s="6">
        <v>10</v>
      </c>
      <c r="D24" s="6">
        <v>11</v>
      </c>
      <c r="E24" s="6">
        <v>34</v>
      </c>
    </row>
    <row r="25" spans="1:5" ht="30" x14ac:dyDescent="0.25">
      <c r="A25" s="40"/>
      <c r="B25" s="5" t="s">
        <v>20</v>
      </c>
      <c r="C25" s="6">
        <v>27</v>
      </c>
      <c r="D25" s="6">
        <v>0</v>
      </c>
      <c r="E25" s="6">
        <v>13</v>
      </c>
    </row>
    <row r="26" spans="1:5" x14ac:dyDescent="0.25">
      <c r="A26" s="40"/>
      <c r="B26" s="5" t="s">
        <v>38</v>
      </c>
      <c r="C26" s="6">
        <v>23</v>
      </c>
      <c r="D26" s="6">
        <v>0</v>
      </c>
      <c r="E26" s="6">
        <v>140</v>
      </c>
    </row>
    <row r="27" spans="1:5" x14ac:dyDescent="0.25">
      <c r="A27" s="40"/>
      <c r="B27" s="5" t="s">
        <v>21</v>
      </c>
      <c r="C27" s="6">
        <v>10</v>
      </c>
      <c r="D27" s="6">
        <v>8</v>
      </c>
      <c r="E27" s="6">
        <v>10</v>
      </c>
    </row>
    <row r="28" spans="1:5" ht="30" x14ac:dyDescent="0.25">
      <c r="A28" s="40"/>
      <c r="B28" s="5" t="s">
        <v>22</v>
      </c>
      <c r="C28" s="6">
        <v>82</v>
      </c>
      <c r="D28" s="6">
        <v>0</v>
      </c>
      <c r="E28" s="6">
        <v>206</v>
      </c>
    </row>
    <row r="29" spans="1:5" ht="30" x14ac:dyDescent="0.25">
      <c r="A29" s="40"/>
      <c r="B29" s="5" t="s">
        <v>23</v>
      </c>
      <c r="C29" s="6">
        <v>0</v>
      </c>
      <c r="D29" s="6">
        <v>0</v>
      </c>
      <c r="E29" s="6">
        <v>0</v>
      </c>
    </row>
    <row r="30" spans="1:5" x14ac:dyDescent="0.25">
      <c r="A30" s="40"/>
      <c r="B30" s="5" t="s">
        <v>24</v>
      </c>
      <c r="C30" s="6">
        <v>0</v>
      </c>
      <c r="D30" s="6">
        <v>12</v>
      </c>
      <c r="E30" s="6">
        <v>10</v>
      </c>
    </row>
    <row r="31" spans="1:5" x14ac:dyDescent="0.25">
      <c r="A31" s="40"/>
      <c r="B31" s="5" t="s">
        <v>25</v>
      </c>
      <c r="C31" s="6">
        <v>0</v>
      </c>
      <c r="D31" s="6">
        <v>5</v>
      </c>
      <c r="E31" s="6">
        <v>20</v>
      </c>
    </row>
    <row r="32" spans="1:5" x14ac:dyDescent="0.25">
      <c r="A32" s="39" t="s">
        <v>26</v>
      </c>
      <c r="B32" s="41"/>
      <c r="C32" s="6">
        <v>542</v>
      </c>
      <c r="D32" s="6">
        <v>46</v>
      </c>
      <c r="E32" s="6">
        <v>677</v>
      </c>
    </row>
    <row r="33" spans="1:5" ht="45" x14ac:dyDescent="0.25">
      <c r="A33" s="39" t="s">
        <v>27</v>
      </c>
      <c r="B33" s="5" t="s">
        <v>28</v>
      </c>
      <c r="C33" s="6">
        <v>6</v>
      </c>
      <c r="D33" s="6">
        <v>1</v>
      </c>
      <c r="E33" s="6">
        <v>11</v>
      </c>
    </row>
    <row r="34" spans="1:5" ht="30" x14ac:dyDescent="0.25">
      <c r="A34" s="40"/>
      <c r="B34" s="5" t="s">
        <v>29</v>
      </c>
      <c r="C34" s="6">
        <v>18</v>
      </c>
      <c r="D34" s="6">
        <v>10</v>
      </c>
      <c r="E34" s="6">
        <v>23</v>
      </c>
    </row>
    <row r="35" spans="1:5" x14ac:dyDescent="0.25">
      <c r="A35" s="39" t="s">
        <v>30</v>
      </c>
      <c r="B35" s="41"/>
      <c r="C35" s="6">
        <v>24</v>
      </c>
      <c r="D35" s="6">
        <v>11</v>
      </c>
      <c r="E35" s="6">
        <v>34</v>
      </c>
    </row>
    <row r="36" spans="1:5" x14ac:dyDescent="0.25">
      <c r="A36" s="39" t="s">
        <v>31</v>
      </c>
      <c r="B36" s="41"/>
      <c r="C36" s="6">
        <v>737</v>
      </c>
      <c r="D36" s="6">
        <v>155</v>
      </c>
      <c r="E36" s="6">
        <v>976</v>
      </c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</sheetData>
  <mergeCells count="10">
    <mergeCell ref="A32:B32"/>
    <mergeCell ref="A33:A34"/>
    <mergeCell ref="A35:B35"/>
    <mergeCell ref="A36:B36"/>
    <mergeCell ref="A1:E1"/>
    <mergeCell ref="A3:A13"/>
    <mergeCell ref="A14:B14"/>
    <mergeCell ref="A15:A18"/>
    <mergeCell ref="A19:B19"/>
    <mergeCell ref="A20:A31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DDC7584-541D-4255-9C6F-AE1B8F24FEC6}">
            <xm:f>NOT(ISERROR(MATCH($B3,'\dump_covid\[BOLETIM_COVID-V4.xlsm]nao_enviou'!#REF!,0)))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B3:E38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D57CF-C148-4E0A-959A-41AE3D8E5373}">
  <dimension ref="A1:F41"/>
  <sheetViews>
    <sheetView topLeftCell="A28" workbookViewId="0">
      <selection activeCell="J34" sqref="J34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</cols>
  <sheetData>
    <row r="1" spans="1:6" ht="30" customHeight="1" x14ac:dyDescent="0.25">
      <c r="A1" s="42" t="s">
        <v>89</v>
      </c>
      <c r="B1" s="42"/>
      <c r="C1" s="42"/>
      <c r="D1" s="42"/>
      <c r="E1" s="42"/>
      <c r="F1" s="42"/>
    </row>
    <row r="2" spans="1:6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</row>
    <row r="3" spans="1:6" x14ac:dyDescent="0.25">
      <c r="A3" s="39" t="s">
        <v>4</v>
      </c>
      <c r="B3" s="5" t="s">
        <v>5</v>
      </c>
      <c r="C3" s="6">
        <v>0</v>
      </c>
      <c r="D3" s="6">
        <v>18</v>
      </c>
      <c r="E3" s="7">
        <v>24</v>
      </c>
      <c r="F3" s="6">
        <v>0</v>
      </c>
    </row>
    <row r="4" spans="1:6" x14ac:dyDescent="0.25">
      <c r="A4" s="40"/>
      <c r="B4" s="5" t="s">
        <v>6</v>
      </c>
      <c r="C4" s="6">
        <v>0</v>
      </c>
      <c r="D4" s="6">
        <v>10</v>
      </c>
      <c r="E4" s="7">
        <v>7</v>
      </c>
      <c r="F4" s="6">
        <v>0</v>
      </c>
    </row>
    <row r="5" spans="1:6" x14ac:dyDescent="0.25">
      <c r="A5" s="40"/>
      <c r="B5" s="5" t="s">
        <v>7</v>
      </c>
      <c r="C5" s="6">
        <v>25</v>
      </c>
      <c r="D5" s="6">
        <v>18</v>
      </c>
      <c r="E5" s="7">
        <v>23</v>
      </c>
      <c r="F5" s="6">
        <v>50</v>
      </c>
    </row>
    <row r="6" spans="1:6" x14ac:dyDescent="0.25">
      <c r="A6" s="40"/>
      <c r="B6" s="5" t="s">
        <v>8</v>
      </c>
      <c r="C6" s="6">
        <v>0</v>
      </c>
      <c r="D6" s="6">
        <v>20</v>
      </c>
      <c r="E6" s="7">
        <v>26</v>
      </c>
      <c r="F6" s="6">
        <v>0</v>
      </c>
    </row>
    <row r="7" spans="1:6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</row>
    <row r="8" spans="1:6" ht="30" x14ac:dyDescent="0.25">
      <c r="A8" s="40"/>
      <c r="B8" s="5" t="s">
        <v>10</v>
      </c>
      <c r="C8" s="6">
        <v>0</v>
      </c>
      <c r="D8" s="6">
        <v>27</v>
      </c>
      <c r="E8" s="7">
        <v>6</v>
      </c>
      <c r="F8" s="6">
        <v>0</v>
      </c>
    </row>
    <row r="9" spans="1:6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</row>
    <row r="10" spans="1:6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</row>
    <row r="11" spans="1:6" x14ac:dyDescent="0.25">
      <c r="A11" s="40"/>
      <c r="B11" s="5" t="s">
        <v>13</v>
      </c>
      <c r="C11" s="6">
        <v>3</v>
      </c>
      <c r="D11" s="6">
        <v>6</v>
      </c>
      <c r="E11" s="7">
        <v>0</v>
      </c>
      <c r="F11" s="6">
        <v>8</v>
      </c>
    </row>
    <row r="12" spans="1:6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</row>
    <row r="13" spans="1:6" x14ac:dyDescent="0.25">
      <c r="A13" s="40"/>
      <c r="B13" s="5" t="s">
        <v>15</v>
      </c>
      <c r="C13" s="6">
        <v>109</v>
      </c>
      <c r="D13" s="6">
        <v>0</v>
      </c>
      <c r="E13" s="7">
        <v>0</v>
      </c>
      <c r="F13" s="6">
        <v>60</v>
      </c>
    </row>
    <row r="14" spans="1:6" x14ac:dyDescent="0.25">
      <c r="A14" s="37" t="s">
        <v>16</v>
      </c>
      <c r="B14" s="38"/>
      <c r="C14" s="19">
        <v>273</v>
      </c>
      <c r="D14" s="19">
        <v>139</v>
      </c>
      <c r="E14" s="24">
        <v>86</v>
      </c>
      <c r="F14" s="19">
        <v>323</v>
      </c>
    </row>
    <row r="15" spans="1:6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</row>
    <row r="16" spans="1:6" x14ac:dyDescent="0.25">
      <c r="A16" s="45"/>
      <c r="B16" s="5" t="s">
        <v>43</v>
      </c>
      <c r="C16" s="6">
        <v>0</v>
      </c>
      <c r="D16" s="6">
        <v>0</v>
      </c>
      <c r="E16" s="7">
        <v>0</v>
      </c>
      <c r="F16" s="6">
        <v>2</v>
      </c>
    </row>
    <row r="17" spans="1:6" ht="30" x14ac:dyDescent="0.25">
      <c r="A17" s="45"/>
      <c r="B17" s="5" t="s">
        <v>34</v>
      </c>
      <c r="C17" s="6">
        <v>30</v>
      </c>
      <c r="D17" s="6">
        <v>0</v>
      </c>
      <c r="E17" s="7">
        <v>0</v>
      </c>
      <c r="F17" s="6">
        <v>20</v>
      </c>
    </row>
    <row r="18" spans="1:6" x14ac:dyDescent="0.25">
      <c r="A18" s="45"/>
      <c r="B18" s="5" t="s">
        <v>35</v>
      </c>
      <c r="C18" s="6">
        <v>0</v>
      </c>
      <c r="D18" s="6">
        <v>0</v>
      </c>
      <c r="E18" s="7">
        <v>0</v>
      </c>
      <c r="F18" s="6">
        <v>10</v>
      </c>
    </row>
    <row r="19" spans="1:6" x14ac:dyDescent="0.25">
      <c r="A19" s="45"/>
      <c r="B19" s="5" t="s">
        <v>36</v>
      </c>
      <c r="C19" s="6">
        <v>20</v>
      </c>
      <c r="D19" s="6">
        <v>0</v>
      </c>
      <c r="E19" s="7">
        <v>0</v>
      </c>
      <c r="F19" s="6">
        <v>35</v>
      </c>
    </row>
    <row r="20" spans="1:6" x14ac:dyDescent="0.25">
      <c r="A20" s="39" t="s">
        <v>42</v>
      </c>
      <c r="B20" s="41"/>
      <c r="C20" s="6">
        <v>90</v>
      </c>
      <c r="D20" s="6">
        <v>0</v>
      </c>
      <c r="E20" s="7">
        <v>0</v>
      </c>
      <c r="F20" s="6">
        <v>87</v>
      </c>
    </row>
    <row r="21" spans="1:6" x14ac:dyDescent="0.25">
      <c r="A21" s="39" t="s">
        <v>17</v>
      </c>
      <c r="B21" s="5" t="s">
        <v>44</v>
      </c>
      <c r="C21" s="6">
        <v>43</v>
      </c>
      <c r="D21" s="6">
        <v>0</v>
      </c>
      <c r="E21" s="7">
        <v>0</v>
      </c>
      <c r="F21" s="6">
        <v>12</v>
      </c>
    </row>
    <row r="22" spans="1:6" x14ac:dyDescent="0.25">
      <c r="A22" s="40"/>
      <c r="B22" s="5" t="s">
        <v>18</v>
      </c>
      <c r="C22" s="6">
        <v>68</v>
      </c>
      <c r="D22" s="6">
        <v>0</v>
      </c>
      <c r="E22" s="7">
        <v>0</v>
      </c>
      <c r="F22" s="6">
        <v>50</v>
      </c>
    </row>
    <row r="23" spans="1:6" x14ac:dyDescent="0.25">
      <c r="A23" s="40"/>
      <c r="B23" s="5" t="s">
        <v>33</v>
      </c>
      <c r="C23" s="6">
        <v>188</v>
      </c>
      <c r="D23" s="6">
        <v>0</v>
      </c>
      <c r="E23" s="7">
        <v>0</v>
      </c>
      <c r="F23" s="6">
        <v>218</v>
      </c>
    </row>
    <row r="24" spans="1:6" x14ac:dyDescent="0.25">
      <c r="A24" s="40"/>
      <c r="B24" s="5" t="s">
        <v>55</v>
      </c>
      <c r="C24" s="6">
        <v>100</v>
      </c>
      <c r="D24" s="6">
        <v>1</v>
      </c>
      <c r="E24" s="7">
        <v>0</v>
      </c>
      <c r="F24" s="6">
        <v>10</v>
      </c>
    </row>
    <row r="25" spans="1:6" x14ac:dyDescent="0.25">
      <c r="A25" s="40"/>
      <c r="B25" s="5" t="s">
        <v>37</v>
      </c>
      <c r="C25" s="6">
        <v>60</v>
      </c>
      <c r="D25" s="6">
        <v>10</v>
      </c>
      <c r="E25" s="7">
        <v>0</v>
      </c>
      <c r="F25" s="6">
        <v>0</v>
      </c>
    </row>
    <row r="26" spans="1:6" x14ac:dyDescent="0.25">
      <c r="A26" s="40"/>
      <c r="B26" s="5" t="s">
        <v>19</v>
      </c>
      <c r="C26" s="6">
        <v>54</v>
      </c>
      <c r="D26" s="6">
        <v>18</v>
      </c>
      <c r="E26" s="7">
        <v>23</v>
      </c>
      <c r="F26" s="6">
        <v>60</v>
      </c>
    </row>
    <row r="27" spans="1:6" ht="30" x14ac:dyDescent="0.25">
      <c r="A27" s="40"/>
      <c r="B27" s="5" t="s">
        <v>20</v>
      </c>
      <c r="C27" s="6">
        <v>39</v>
      </c>
      <c r="D27" s="6">
        <v>0</v>
      </c>
      <c r="E27" s="7">
        <v>0</v>
      </c>
      <c r="F27" s="6">
        <v>45</v>
      </c>
    </row>
    <row r="28" spans="1:6" x14ac:dyDescent="0.25">
      <c r="A28" s="40"/>
      <c r="B28" s="5" t="s">
        <v>38</v>
      </c>
      <c r="C28" s="6">
        <v>34</v>
      </c>
      <c r="D28" s="6">
        <v>0</v>
      </c>
      <c r="E28" s="7">
        <v>0</v>
      </c>
      <c r="F28" s="6">
        <v>160</v>
      </c>
    </row>
    <row r="29" spans="1:6" x14ac:dyDescent="0.25">
      <c r="A29" s="40"/>
      <c r="B29" s="5" t="s">
        <v>21</v>
      </c>
      <c r="C29" s="6">
        <v>3</v>
      </c>
      <c r="D29" s="6">
        <v>8</v>
      </c>
      <c r="E29" s="7">
        <v>0</v>
      </c>
      <c r="F29" s="6">
        <v>2</v>
      </c>
    </row>
    <row r="30" spans="1:6" ht="30" x14ac:dyDescent="0.25">
      <c r="A30" s="40"/>
      <c r="B30" s="5" t="s">
        <v>22</v>
      </c>
      <c r="C30" s="6">
        <v>79</v>
      </c>
      <c r="D30" s="6">
        <v>0</v>
      </c>
      <c r="E30" s="7">
        <v>0</v>
      </c>
      <c r="F30" s="6">
        <v>169</v>
      </c>
    </row>
    <row r="31" spans="1:6" ht="30" x14ac:dyDescent="0.25">
      <c r="A31" s="40"/>
      <c r="B31" s="5" t="s">
        <v>23</v>
      </c>
      <c r="C31" s="6">
        <v>74</v>
      </c>
      <c r="D31" s="6">
        <v>0</v>
      </c>
      <c r="E31" s="7">
        <v>0</v>
      </c>
      <c r="F31" s="6">
        <v>170</v>
      </c>
    </row>
    <row r="32" spans="1:6" x14ac:dyDescent="0.25">
      <c r="A32" s="40"/>
      <c r="B32" s="5" t="s">
        <v>24</v>
      </c>
      <c r="C32" s="6">
        <v>6</v>
      </c>
      <c r="D32" s="6">
        <v>12</v>
      </c>
      <c r="E32" s="7">
        <v>0</v>
      </c>
      <c r="F32" s="6">
        <v>14</v>
      </c>
    </row>
    <row r="33" spans="1:6" x14ac:dyDescent="0.25">
      <c r="A33" s="40"/>
      <c r="B33" s="5" t="s">
        <v>25</v>
      </c>
      <c r="C33" s="6">
        <v>48</v>
      </c>
      <c r="D33" s="6">
        <v>5</v>
      </c>
      <c r="E33" s="7">
        <v>5</v>
      </c>
      <c r="F33" s="6">
        <v>30</v>
      </c>
    </row>
    <row r="34" spans="1:6" x14ac:dyDescent="0.25">
      <c r="A34" s="48"/>
      <c r="B34" s="32" t="s">
        <v>85</v>
      </c>
      <c r="C34" s="30">
        <v>70</v>
      </c>
      <c r="D34" s="30">
        <v>4</v>
      </c>
      <c r="E34" s="36">
        <v>0</v>
      </c>
      <c r="F34" s="30">
        <v>0</v>
      </c>
    </row>
    <row r="35" spans="1:6" x14ac:dyDescent="0.25">
      <c r="A35" s="37" t="s">
        <v>26</v>
      </c>
      <c r="B35" s="38"/>
      <c r="C35" s="19">
        <v>866</v>
      </c>
      <c r="D35" s="19">
        <v>58</v>
      </c>
      <c r="E35" s="24">
        <v>28</v>
      </c>
      <c r="F35" s="19">
        <v>940</v>
      </c>
    </row>
    <row r="36" spans="1:6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</row>
    <row r="37" spans="1:6" ht="30" x14ac:dyDescent="0.25">
      <c r="A37" s="40"/>
      <c r="B37" s="5" t="s">
        <v>29</v>
      </c>
      <c r="C37" s="6">
        <v>31</v>
      </c>
      <c r="D37" s="6">
        <v>10</v>
      </c>
      <c r="E37" s="7">
        <v>1</v>
      </c>
      <c r="F37" s="6">
        <v>32</v>
      </c>
    </row>
    <row r="38" spans="1:6" x14ac:dyDescent="0.25">
      <c r="A38" s="50" t="s">
        <v>30</v>
      </c>
      <c r="B38" s="51"/>
      <c r="C38" s="30">
        <v>37</v>
      </c>
      <c r="D38" s="30">
        <v>11</v>
      </c>
      <c r="E38" s="36">
        <v>1</v>
      </c>
      <c r="F38" s="30">
        <f>E38+D38+C38</f>
        <v>49</v>
      </c>
    </row>
    <row r="39" spans="1:6" x14ac:dyDescent="0.25">
      <c r="A39" s="37" t="s">
        <v>31</v>
      </c>
      <c r="B39" s="38"/>
      <c r="C39" s="19">
        <v>1266</v>
      </c>
      <c r="D39" s="19">
        <v>208</v>
      </c>
      <c r="E39" s="24">
        <v>115</v>
      </c>
      <c r="F39" s="19">
        <v>1393</v>
      </c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9"/>
    <mergeCell ref="A20:B20"/>
    <mergeCell ref="A21:A34"/>
  </mergeCells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E19B7-788A-404D-AF5C-481C6CCD3B5B}">
  <dimension ref="A1:G41"/>
  <sheetViews>
    <sheetView topLeftCell="A22" workbookViewId="0">
      <selection activeCell="L41" sqref="L41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  <col min="7" max="7" width="4.140625" customWidth="1"/>
  </cols>
  <sheetData>
    <row r="1" spans="1:7" ht="30" customHeight="1" x14ac:dyDescent="0.25">
      <c r="A1" s="42" t="s">
        <v>90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25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10</v>
      </c>
      <c r="E4" s="7">
        <v>3</v>
      </c>
      <c r="F4" s="6">
        <v>0</v>
      </c>
      <c r="G4" s="1"/>
    </row>
    <row r="5" spans="1:7" x14ac:dyDescent="0.25">
      <c r="A5" s="40"/>
      <c r="B5" s="5" t="s">
        <v>7</v>
      </c>
      <c r="C5" s="6">
        <v>25</v>
      </c>
      <c r="D5" s="6">
        <v>18</v>
      </c>
      <c r="E5" s="7">
        <v>0</v>
      </c>
      <c r="F5" s="6">
        <v>50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30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8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3</v>
      </c>
      <c r="D11" s="6">
        <v>6</v>
      </c>
      <c r="E11" s="7">
        <v>0</v>
      </c>
      <c r="F11" s="6">
        <v>8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109</v>
      </c>
      <c r="D13" s="6">
        <v>0</v>
      </c>
      <c r="E13" s="7">
        <v>0</v>
      </c>
      <c r="F13" s="6">
        <v>60</v>
      </c>
      <c r="G13" s="1"/>
    </row>
    <row r="14" spans="1:7" x14ac:dyDescent="0.25">
      <c r="A14" s="37" t="s">
        <v>16</v>
      </c>
      <c r="B14" s="38"/>
      <c r="C14" s="19">
        <v>273</v>
      </c>
      <c r="D14" s="19">
        <v>139</v>
      </c>
      <c r="E14" s="24">
        <v>66</v>
      </c>
      <c r="F14" s="19">
        <v>323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x14ac:dyDescent="0.25">
      <c r="A16" s="45"/>
      <c r="B16" s="5" t="s">
        <v>43</v>
      </c>
      <c r="C16" s="6">
        <v>0</v>
      </c>
      <c r="D16" s="6">
        <v>0</v>
      </c>
      <c r="E16" s="7">
        <v>0</v>
      </c>
      <c r="F16" s="6">
        <v>1</v>
      </c>
      <c r="G16" s="1"/>
    </row>
    <row r="17" spans="1:7" ht="30" x14ac:dyDescent="0.25">
      <c r="A17" s="45"/>
      <c r="B17" s="5" t="s">
        <v>34</v>
      </c>
      <c r="C17" s="6">
        <v>30</v>
      </c>
      <c r="D17" s="6">
        <v>0</v>
      </c>
      <c r="E17" s="7">
        <v>0</v>
      </c>
      <c r="F17" s="6">
        <v>20</v>
      </c>
      <c r="G17" s="1"/>
    </row>
    <row r="18" spans="1:7" x14ac:dyDescent="0.25">
      <c r="A18" s="45"/>
      <c r="B18" s="5" t="s">
        <v>35</v>
      </c>
      <c r="C18" s="6">
        <v>0</v>
      </c>
      <c r="D18" s="6">
        <v>0</v>
      </c>
      <c r="E18" s="7">
        <v>0</v>
      </c>
      <c r="F18" s="6">
        <v>10</v>
      </c>
      <c r="G18" s="1"/>
    </row>
    <row r="19" spans="1:7" x14ac:dyDescent="0.25">
      <c r="A19" s="45"/>
      <c r="B19" s="5" t="s">
        <v>36</v>
      </c>
      <c r="C19" s="6">
        <v>20</v>
      </c>
      <c r="D19" s="6">
        <v>0</v>
      </c>
      <c r="E19" s="7">
        <v>0</v>
      </c>
      <c r="F19" s="6">
        <v>35</v>
      </c>
      <c r="G19" s="1"/>
    </row>
    <row r="20" spans="1:7" x14ac:dyDescent="0.25">
      <c r="A20" s="39" t="s">
        <v>42</v>
      </c>
      <c r="B20" s="41"/>
      <c r="C20" s="6">
        <v>90</v>
      </c>
      <c r="D20" s="6">
        <v>0</v>
      </c>
      <c r="E20" s="7">
        <v>0</v>
      </c>
      <c r="F20" s="6">
        <v>86</v>
      </c>
      <c r="G20" s="1"/>
    </row>
    <row r="21" spans="1:7" x14ac:dyDescent="0.25">
      <c r="A21" s="39" t="s">
        <v>17</v>
      </c>
      <c r="B21" s="5" t="s">
        <v>44</v>
      </c>
      <c r="C21" s="6">
        <v>43</v>
      </c>
      <c r="D21" s="6">
        <v>0</v>
      </c>
      <c r="E21" s="7">
        <v>0</v>
      </c>
      <c r="F21" s="6">
        <v>12</v>
      </c>
      <c r="G21" s="1"/>
    </row>
    <row r="22" spans="1:7" x14ac:dyDescent="0.25">
      <c r="A22" s="40"/>
      <c r="B22" s="5" t="s">
        <v>18</v>
      </c>
      <c r="C22" s="6">
        <v>68</v>
      </c>
      <c r="D22" s="6">
        <v>0</v>
      </c>
      <c r="E22" s="7">
        <v>0</v>
      </c>
      <c r="F22" s="6">
        <v>50</v>
      </c>
      <c r="G22" s="1"/>
    </row>
    <row r="23" spans="1:7" x14ac:dyDescent="0.25">
      <c r="A23" s="40"/>
      <c r="B23" s="5" t="s">
        <v>33</v>
      </c>
      <c r="C23" s="6">
        <v>188</v>
      </c>
      <c r="D23" s="6">
        <v>0</v>
      </c>
      <c r="E23" s="7">
        <v>0</v>
      </c>
      <c r="F23" s="6">
        <v>218</v>
      </c>
      <c r="G23" s="1"/>
    </row>
    <row r="24" spans="1:7" x14ac:dyDescent="0.25">
      <c r="A24" s="40"/>
      <c r="B24" s="5" t="s">
        <v>55</v>
      </c>
      <c r="C24" s="6">
        <v>100</v>
      </c>
      <c r="D24" s="6">
        <v>1</v>
      </c>
      <c r="E24" s="7">
        <v>0</v>
      </c>
      <c r="F24" s="6">
        <v>10</v>
      </c>
      <c r="G24" s="1"/>
    </row>
    <row r="25" spans="1:7" x14ac:dyDescent="0.25">
      <c r="A25" s="40"/>
      <c r="B25" s="5" t="s">
        <v>37</v>
      </c>
      <c r="C25" s="6">
        <v>60</v>
      </c>
      <c r="D25" s="6">
        <v>10</v>
      </c>
      <c r="E25" s="7">
        <v>0</v>
      </c>
      <c r="F25" s="6">
        <v>0</v>
      </c>
      <c r="G25" s="1"/>
    </row>
    <row r="26" spans="1:7" x14ac:dyDescent="0.25">
      <c r="A26" s="40"/>
      <c r="B26" s="5" t="s">
        <v>19</v>
      </c>
      <c r="C26" s="6">
        <v>54</v>
      </c>
      <c r="D26" s="6">
        <v>18</v>
      </c>
      <c r="E26" s="7">
        <v>27</v>
      </c>
      <c r="F26" s="6">
        <v>60</v>
      </c>
      <c r="G26" s="1"/>
    </row>
    <row r="27" spans="1:7" ht="30" x14ac:dyDescent="0.25">
      <c r="A27" s="40"/>
      <c r="B27" s="5" t="s">
        <v>20</v>
      </c>
      <c r="C27" s="6">
        <v>39</v>
      </c>
      <c r="D27" s="6">
        <v>0</v>
      </c>
      <c r="E27" s="7">
        <v>0</v>
      </c>
      <c r="F27" s="6">
        <v>45</v>
      </c>
      <c r="G27" s="1"/>
    </row>
    <row r="28" spans="1:7" x14ac:dyDescent="0.25">
      <c r="A28" s="40"/>
      <c r="B28" s="5" t="s">
        <v>38</v>
      </c>
      <c r="C28" s="6">
        <v>34</v>
      </c>
      <c r="D28" s="6">
        <v>0</v>
      </c>
      <c r="E28" s="7">
        <v>0</v>
      </c>
      <c r="F28" s="6">
        <v>160</v>
      </c>
      <c r="G28" s="1"/>
    </row>
    <row r="29" spans="1:7" x14ac:dyDescent="0.25">
      <c r="A29" s="40"/>
      <c r="B29" s="5" t="s">
        <v>21</v>
      </c>
      <c r="C29" s="6">
        <v>3</v>
      </c>
      <c r="D29" s="6">
        <v>8</v>
      </c>
      <c r="E29" s="7">
        <v>0</v>
      </c>
      <c r="F29" s="6">
        <v>2</v>
      </c>
      <c r="G29" s="1"/>
    </row>
    <row r="30" spans="1:7" ht="30" x14ac:dyDescent="0.25">
      <c r="A30" s="40"/>
      <c r="B30" s="5" t="s">
        <v>22</v>
      </c>
      <c r="C30" s="6">
        <v>79</v>
      </c>
      <c r="D30" s="6">
        <v>0</v>
      </c>
      <c r="E30" s="7">
        <v>0</v>
      </c>
      <c r="F30" s="6">
        <v>169</v>
      </c>
      <c r="G30" s="1"/>
    </row>
    <row r="31" spans="1:7" ht="30" x14ac:dyDescent="0.25">
      <c r="A31" s="40"/>
      <c r="B31" s="5" t="s">
        <v>23</v>
      </c>
      <c r="C31" s="6">
        <v>80</v>
      </c>
      <c r="D31" s="6">
        <v>0</v>
      </c>
      <c r="E31" s="7">
        <v>0</v>
      </c>
      <c r="F31" s="6">
        <v>170</v>
      </c>
      <c r="G31" s="1"/>
    </row>
    <row r="32" spans="1:7" x14ac:dyDescent="0.25">
      <c r="A32" s="40"/>
      <c r="B32" s="5" t="s">
        <v>24</v>
      </c>
      <c r="C32" s="6">
        <v>6</v>
      </c>
      <c r="D32" s="6">
        <v>12</v>
      </c>
      <c r="E32" s="7">
        <v>0</v>
      </c>
      <c r="F32" s="6">
        <v>14</v>
      </c>
      <c r="G32" s="1"/>
    </row>
    <row r="33" spans="1:7" x14ac:dyDescent="0.25">
      <c r="A33" s="40"/>
      <c r="B33" s="5" t="s">
        <v>25</v>
      </c>
      <c r="C33" s="6">
        <v>48</v>
      </c>
      <c r="D33" s="6">
        <v>5</v>
      </c>
      <c r="E33" s="7">
        <v>22</v>
      </c>
      <c r="F33" s="6">
        <v>30</v>
      </c>
      <c r="G33" s="1"/>
    </row>
    <row r="34" spans="1:7" x14ac:dyDescent="0.25">
      <c r="A34" s="48"/>
      <c r="B34" s="32" t="s">
        <v>85</v>
      </c>
      <c r="C34" s="30">
        <v>70</v>
      </c>
      <c r="D34" s="30">
        <v>4</v>
      </c>
      <c r="E34" s="36">
        <v>0</v>
      </c>
      <c r="F34" s="30">
        <v>0</v>
      </c>
      <c r="G34" s="1"/>
    </row>
    <row r="35" spans="1:7" x14ac:dyDescent="0.25">
      <c r="A35" s="37" t="s">
        <v>26</v>
      </c>
      <c r="B35" s="38"/>
      <c r="C35" s="19">
        <v>872</v>
      </c>
      <c r="D35" s="19">
        <v>58</v>
      </c>
      <c r="E35" s="24">
        <v>49</v>
      </c>
      <c r="F35" s="19">
        <v>940</v>
      </c>
      <c r="G35" s="1"/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ht="30" x14ac:dyDescent="0.25">
      <c r="A37" s="40"/>
      <c r="B37" s="5" t="s">
        <v>29</v>
      </c>
      <c r="C37" s="6">
        <v>31</v>
      </c>
      <c r="D37" s="6">
        <v>10</v>
      </c>
      <c r="E37" s="7">
        <v>0</v>
      </c>
      <c r="F37" s="6">
        <v>32</v>
      </c>
      <c r="G37" s="1"/>
    </row>
    <row r="38" spans="1:7" x14ac:dyDescent="0.25">
      <c r="A38" s="50" t="s">
        <v>30</v>
      </c>
      <c r="B38" s="51"/>
      <c r="C38" s="30">
        <v>37</v>
      </c>
      <c r="D38" s="30">
        <v>11</v>
      </c>
      <c r="E38" s="36">
        <v>0</v>
      </c>
      <c r="F38" s="30">
        <f>E38+D38+C38</f>
        <v>48</v>
      </c>
      <c r="G38" s="1"/>
    </row>
    <row r="39" spans="1:7" x14ac:dyDescent="0.25">
      <c r="A39" s="37" t="s">
        <v>31</v>
      </c>
      <c r="B39" s="38"/>
      <c r="C39" s="19">
        <v>1272</v>
      </c>
      <c r="D39" s="19">
        <v>208</v>
      </c>
      <c r="E39" s="24">
        <v>115</v>
      </c>
      <c r="F39" s="19">
        <v>1392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9"/>
    <mergeCell ref="A20:B20"/>
    <mergeCell ref="A21:A34"/>
  </mergeCells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0F4F-3329-48B0-B4A4-8E223E26B3FE}">
  <dimension ref="A1:F40"/>
  <sheetViews>
    <sheetView topLeftCell="A22" workbookViewId="0">
      <selection activeCell="F34" sqref="F34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</cols>
  <sheetData>
    <row r="1" spans="1:6" ht="30" customHeight="1" x14ac:dyDescent="0.25">
      <c r="A1" s="42" t="s">
        <v>91</v>
      </c>
      <c r="B1" s="42"/>
      <c r="C1" s="42"/>
      <c r="D1" s="42"/>
      <c r="E1" s="42"/>
      <c r="F1" s="42"/>
    </row>
    <row r="2" spans="1:6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</row>
    <row r="3" spans="1:6" x14ac:dyDescent="0.25">
      <c r="A3" s="39" t="s">
        <v>4</v>
      </c>
      <c r="B3" s="5" t="s">
        <v>5</v>
      </c>
      <c r="C3" s="6">
        <v>0</v>
      </c>
      <c r="D3" s="6">
        <v>18</v>
      </c>
      <c r="E3" s="7">
        <v>20</v>
      </c>
      <c r="F3" s="6">
        <v>0</v>
      </c>
    </row>
    <row r="4" spans="1:6" x14ac:dyDescent="0.25">
      <c r="A4" s="40"/>
      <c r="B4" s="5" t="s">
        <v>6</v>
      </c>
      <c r="C4" s="6">
        <v>0</v>
      </c>
      <c r="D4" s="6">
        <v>10</v>
      </c>
      <c r="E4" s="7">
        <v>6</v>
      </c>
      <c r="F4" s="6">
        <v>0</v>
      </c>
    </row>
    <row r="5" spans="1:6" x14ac:dyDescent="0.25">
      <c r="A5" s="40"/>
      <c r="B5" s="5" t="s">
        <v>7</v>
      </c>
      <c r="C5" s="6">
        <v>25</v>
      </c>
      <c r="D5" s="6">
        <v>18</v>
      </c>
      <c r="E5" s="7">
        <v>4</v>
      </c>
      <c r="F5" s="6">
        <v>50</v>
      </c>
    </row>
    <row r="6" spans="1:6" x14ac:dyDescent="0.25">
      <c r="A6" s="40"/>
      <c r="B6" s="5" t="s">
        <v>8</v>
      </c>
      <c r="C6" s="6">
        <v>0</v>
      </c>
      <c r="D6" s="6">
        <v>20</v>
      </c>
      <c r="E6" s="7">
        <v>12</v>
      </c>
      <c r="F6" s="6">
        <v>0</v>
      </c>
    </row>
    <row r="7" spans="1:6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</row>
    <row r="8" spans="1:6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</row>
    <row r="9" spans="1:6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</row>
    <row r="10" spans="1:6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</row>
    <row r="11" spans="1:6" x14ac:dyDescent="0.25">
      <c r="A11" s="40"/>
      <c r="B11" s="5" t="s">
        <v>13</v>
      </c>
      <c r="C11" s="6">
        <v>3</v>
      </c>
      <c r="D11" s="6">
        <v>6</v>
      </c>
      <c r="E11" s="7">
        <v>0</v>
      </c>
      <c r="F11" s="6">
        <v>8</v>
      </c>
    </row>
    <row r="12" spans="1:6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</row>
    <row r="13" spans="1:6" x14ac:dyDescent="0.25">
      <c r="A13" s="40"/>
      <c r="B13" s="5" t="s">
        <v>15</v>
      </c>
      <c r="C13" s="6">
        <v>110</v>
      </c>
      <c r="D13" s="6">
        <v>0</v>
      </c>
      <c r="E13" s="7">
        <v>0</v>
      </c>
      <c r="F13" s="6">
        <v>60</v>
      </c>
    </row>
    <row r="14" spans="1:6" x14ac:dyDescent="0.25">
      <c r="A14" s="37" t="s">
        <v>16</v>
      </c>
      <c r="B14" s="38"/>
      <c r="C14" s="19">
        <v>274</v>
      </c>
      <c r="D14" s="19">
        <v>139</v>
      </c>
      <c r="E14" s="24">
        <v>42</v>
      </c>
      <c r="F14" s="19">
        <v>323</v>
      </c>
    </row>
    <row r="15" spans="1:6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</row>
    <row r="16" spans="1:6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</row>
    <row r="17" spans="1:6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</row>
    <row r="18" spans="1:6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</row>
    <row r="19" spans="1:6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</row>
    <row r="20" spans="1:6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</row>
    <row r="21" spans="1:6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</row>
    <row r="22" spans="1:6" x14ac:dyDescent="0.25">
      <c r="A22" s="40"/>
      <c r="B22" s="5" t="s">
        <v>33</v>
      </c>
      <c r="C22" s="6">
        <v>203</v>
      </c>
      <c r="D22" s="6">
        <v>0</v>
      </c>
      <c r="E22" s="7">
        <v>0</v>
      </c>
      <c r="F22" s="6">
        <v>203</v>
      </c>
    </row>
    <row r="23" spans="1:6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</row>
    <row r="24" spans="1:6" x14ac:dyDescent="0.25">
      <c r="A24" s="40"/>
      <c r="B24" s="5" t="s">
        <v>37</v>
      </c>
      <c r="C24" s="6">
        <v>75</v>
      </c>
      <c r="D24" s="6">
        <v>0</v>
      </c>
      <c r="E24" s="7">
        <v>0</v>
      </c>
      <c r="F24" s="6">
        <v>15</v>
      </c>
    </row>
    <row r="25" spans="1:6" x14ac:dyDescent="0.25">
      <c r="A25" s="40"/>
      <c r="B25" s="5" t="s">
        <v>19</v>
      </c>
      <c r="C25" s="6">
        <v>54</v>
      </c>
      <c r="D25" s="6">
        <v>18</v>
      </c>
      <c r="E25" s="7">
        <v>3</v>
      </c>
      <c r="F25" s="6">
        <v>60</v>
      </c>
    </row>
    <row r="26" spans="1:6" ht="30" x14ac:dyDescent="0.25">
      <c r="A26" s="40"/>
      <c r="B26" s="5" t="s">
        <v>20</v>
      </c>
      <c r="C26" s="6">
        <v>39</v>
      </c>
      <c r="D26" s="6">
        <v>0</v>
      </c>
      <c r="E26" s="7">
        <v>0</v>
      </c>
      <c r="F26" s="6">
        <v>45</v>
      </c>
    </row>
    <row r="27" spans="1:6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</row>
    <row r="28" spans="1:6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</row>
    <row r="29" spans="1:6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</row>
    <row r="30" spans="1:6" ht="30" x14ac:dyDescent="0.25">
      <c r="A30" s="40"/>
      <c r="B30" s="5" t="s">
        <v>23</v>
      </c>
      <c r="C30" s="6">
        <v>80</v>
      </c>
      <c r="D30" s="6">
        <v>0</v>
      </c>
      <c r="E30" s="7">
        <v>0</v>
      </c>
      <c r="F30" s="6">
        <v>170</v>
      </c>
    </row>
    <row r="31" spans="1:6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</row>
    <row r="32" spans="1:6" x14ac:dyDescent="0.25">
      <c r="A32" s="40"/>
      <c r="B32" s="5" t="s">
        <v>25</v>
      </c>
      <c r="C32" s="6">
        <v>48</v>
      </c>
      <c r="D32" s="6">
        <v>5</v>
      </c>
      <c r="E32" s="7">
        <v>4</v>
      </c>
      <c r="F32" s="6">
        <v>30</v>
      </c>
    </row>
    <row r="33" spans="1:6" x14ac:dyDescent="0.25">
      <c r="A33" s="40"/>
      <c r="B33" s="5" t="s">
        <v>85</v>
      </c>
      <c r="C33" s="6">
        <v>70</v>
      </c>
      <c r="D33" s="6">
        <v>4</v>
      </c>
      <c r="E33" s="7">
        <v>0</v>
      </c>
      <c r="F33" s="6">
        <v>0</v>
      </c>
    </row>
    <row r="34" spans="1:6" x14ac:dyDescent="0.25">
      <c r="A34" s="37" t="s">
        <v>26</v>
      </c>
      <c r="B34" s="38"/>
      <c r="C34" s="19">
        <v>902</v>
      </c>
      <c r="D34" s="19">
        <v>48</v>
      </c>
      <c r="E34" s="24">
        <v>7</v>
      </c>
      <c r="F34" s="19">
        <v>940</v>
      </c>
    </row>
    <row r="35" spans="1:6" ht="45" x14ac:dyDescent="0.25">
      <c r="A35" s="39" t="s">
        <v>27</v>
      </c>
      <c r="B35" s="5" t="s">
        <v>28</v>
      </c>
      <c r="C35" s="6">
        <v>6</v>
      </c>
      <c r="D35" s="6">
        <v>1</v>
      </c>
      <c r="E35" s="7">
        <v>0</v>
      </c>
      <c r="F35" s="6">
        <v>11</v>
      </c>
    </row>
    <row r="36" spans="1:6" ht="30" x14ac:dyDescent="0.25">
      <c r="A36" s="40"/>
      <c r="B36" s="5" t="s">
        <v>29</v>
      </c>
      <c r="C36" s="6">
        <v>31</v>
      </c>
      <c r="D36" s="6">
        <v>10</v>
      </c>
      <c r="E36" s="7">
        <v>0</v>
      </c>
      <c r="F36" s="6">
        <v>32</v>
      </c>
    </row>
    <row r="37" spans="1:6" x14ac:dyDescent="0.25">
      <c r="A37" s="39" t="s">
        <v>30</v>
      </c>
      <c r="B37" s="41"/>
      <c r="C37" s="6">
        <v>37</v>
      </c>
      <c r="D37" s="6">
        <v>11</v>
      </c>
      <c r="E37" s="7">
        <v>0</v>
      </c>
      <c r="F37" s="6">
        <v>43</v>
      </c>
    </row>
    <row r="38" spans="1:6" x14ac:dyDescent="0.25">
      <c r="A38" s="37" t="s">
        <v>31</v>
      </c>
      <c r="B38" s="38"/>
      <c r="C38" s="19">
        <v>1303</v>
      </c>
      <c r="D38" s="19">
        <v>198</v>
      </c>
      <c r="E38" s="24">
        <v>49</v>
      </c>
      <c r="F38" s="19">
        <f>E38+D38+C38</f>
        <v>1550</v>
      </c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</sheetData>
  <mergeCells count="10">
    <mergeCell ref="A34:B34"/>
    <mergeCell ref="A35:A36"/>
    <mergeCell ref="A37:B37"/>
    <mergeCell ref="A38:B38"/>
    <mergeCell ref="A1:F1"/>
    <mergeCell ref="A3:A13"/>
    <mergeCell ref="A14:B14"/>
    <mergeCell ref="A15:A18"/>
    <mergeCell ref="A19:B19"/>
    <mergeCell ref="A20:A33"/>
  </mergeCells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730D7-25BF-47CA-A043-3100D075C4D3}">
  <dimension ref="A1:G40"/>
  <sheetViews>
    <sheetView zoomScaleNormal="100" workbookViewId="0">
      <selection activeCell="F14" sqref="F14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  <col min="7" max="7" width="4.140625" customWidth="1"/>
  </cols>
  <sheetData>
    <row r="1" spans="1:7" ht="30" customHeight="1" x14ac:dyDescent="0.25">
      <c r="A1" s="42" t="s">
        <v>93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8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2</v>
      </c>
      <c r="F4" s="6">
        <v>10</v>
      </c>
      <c r="G4" s="1"/>
    </row>
    <row r="5" spans="1:7" x14ac:dyDescent="0.25">
      <c r="A5" s="40"/>
      <c r="B5" s="5" t="s">
        <v>7</v>
      </c>
      <c r="C5" s="6">
        <v>25</v>
      </c>
      <c r="D5" s="6">
        <v>18</v>
      </c>
      <c r="E5" s="7">
        <v>0</v>
      </c>
      <c r="F5" s="6">
        <v>50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6</v>
      </c>
      <c r="D11" s="6">
        <v>6</v>
      </c>
      <c r="E11" s="7">
        <v>0</v>
      </c>
      <c r="F11" s="6">
        <v>12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110</v>
      </c>
      <c r="D13" s="6">
        <v>0</v>
      </c>
      <c r="E13" s="7">
        <v>0</v>
      </c>
      <c r="F13" s="6">
        <v>60</v>
      </c>
      <c r="G13" s="1"/>
    </row>
    <row r="14" spans="1:7" x14ac:dyDescent="0.25">
      <c r="A14" s="37" t="s">
        <v>16</v>
      </c>
      <c r="B14" s="38"/>
      <c r="C14" s="19">
        <v>277</v>
      </c>
      <c r="D14" s="19">
        <v>129</v>
      </c>
      <c r="E14" s="24">
        <v>10</v>
      </c>
      <c r="F14" s="19">
        <v>337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1"/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1"/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1"/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1"/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1"/>
    </row>
    <row r="22" spans="1:7" x14ac:dyDescent="0.25">
      <c r="A22" s="40"/>
      <c r="B22" s="5" t="s">
        <v>33</v>
      </c>
      <c r="C22" s="6">
        <v>203</v>
      </c>
      <c r="D22" s="6">
        <v>0</v>
      </c>
      <c r="E22" s="7">
        <v>0</v>
      </c>
      <c r="F22" s="6">
        <v>203</v>
      </c>
      <c r="G22" s="1"/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  <c r="G23" s="1"/>
    </row>
    <row r="24" spans="1:7" x14ac:dyDescent="0.25">
      <c r="A24" s="40"/>
      <c r="B24" s="5" t="s">
        <v>37</v>
      </c>
      <c r="C24" s="6">
        <v>75</v>
      </c>
      <c r="D24" s="6">
        <v>0</v>
      </c>
      <c r="E24" s="7">
        <v>0</v>
      </c>
      <c r="F24" s="6">
        <v>15</v>
      </c>
      <c r="G24" s="1"/>
    </row>
    <row r="25" spans="1:7" x14ac:dyDescent="0.25">
      <c r="A25" s="40"/>
      <c r="B25" s="5" t="s">
        <v>19</v>
      </c>
      <c r="C25" s="6">
        <v>54</v>
      </c>
      <c r="D25" s="6">
        <v>18</v>
      </c>
      <c r="E25" s="7">
        <v>5</v>
      </c>
      <c r="F25" s="6">
        <v>60</v>
      </c>
      <c r="G25" s="1"/>
    </row>
    <row r="26" spans="1:7" ht="30" x14ac:dyDescent="0.25">
      <c r="A26" s="40"/>
      <c r="B26" s="5" t="s">
        <v>20</v>
      </c>
      <c r="C26" s="6">
        <v>39</v>
      </c>
      <c r="D26" s="6">
        <v>0</v>
      </c>
      <c r="E26" s="7">
        <v>0</v>
      </c>
      <c r="F26" s="6">
        <v>45</v>
      </c>
      <c r="G26" s="1"/>
    </row>
    <row r="27" spans="1:7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  <c r="G27" s="1"/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1"/>
    </row>
    <row r="29" spans="1:7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1"/>
    </row>
    <row r="30" spans="1:7" ht="30" x14ac:dyDescent="0.25">
      <c r="A30" s="40"/>
      <c r="B30" s="5" t="s">
        <v>23</v>
      </c>
      <c r="C30" s="6">
        <v>80</v>
      </c>
      <c r="D30" s="6">
        <v>0</v>
      </c>
      <c r="E30" s="7">
        <v>0</v>
      </c>
      <c r="F30" s="6">
        <v>170</v>
      </c>
      <c r="G30" s="1"/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4</v>
      </c>
      <c r="F31" s="6">
        <v>14</v>
      </c>
      <c r="G31" s="1"/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9</v>
      </c>
      <c r="F32" s="6">
        <v>30</v>
      </c>
      <c r="G32" s="1"/>
    </row>
    <row r="33" spans="1:7" x14ac:dyDescent="0.25">
      <c r="A33" s="40"/>
      <c r="B33" s="5" t="s">
        <v>85</v>
      </c>
      <c r="C33" s="6">
        <v>86</v>
      </c>
      <c r="D33" s="6">
        <v>4</v>
      </c>
      <c r="E33" s="7">
        <v>0</v>
      </c>
      <c r="F33" s="6">
        <v>0</v>
      </c>
      <c r="G33" s="1"/>
    </row>
    <row r="34" spans="1:7" x14ac:dyDescent="0.25">
      <c r="A34" s="37" t="s">
        <v>26</v>
      </c>
      <c r="B34" s="38"/>
      <c r="C34" s="19">
        <v>918</v>
      </c>
      <c r="D34" s="19">
        <v>48</v>
      </c>
      <c r="E34" s="24">
        <v>18</v>
      </c>
      <c r="F34" s="19">
        <v>940</v>
      </c>
      <c r="G34" s="1"/>
    </row>
    <row r="35" spans="1:7" ht="45" x14ac:dyDescent="0.25">
      <c r="A35" s="39" t="s">
        <v>27</v>
      </c>
      <c r="B35" s="5" t="s">
        <v>28</v>
      </c>
      <c r="C35" s="6">
        <v>6</v>
      </c>
      <c r="D35" s="6">
        <v>1</v>
      </c>
      <c r="E35" s="7">
        <v>0</v>
      </c>
      <c r="F35" s="6">
        <v>11</v>
      </c>
      <c r="G35" s="1"/>
    </row>
    <row r="36" spans="1:7" ht="30" x14ac:dyDescent="0.25">
      <c r="A36" s="40"/>
      <c r="B36" s="5" t="s">
        <v>29</v>
      </c>
      <c r="C36" s="6">
        <v>31</v>
      </c>
      <c r="D36" s="6">
        <v>10</v>
      </c>
      <c r="E36" s="7">
        <v>0</v>
      </c>
      <c r="F36" s="6">
        <v>32</v>
      </c>
      <c r="G36" s="1"/>
    </row>
    <row r="37" spans="1:7" x14ac:dyDescent="0.25">
      <c r="A37" s="39" t="s">
        <v>30</v>
      </c>
      <c r="B37" s="41"/>
      <c r="C37" s="6">
        <v>37</v>
      </c>
      <c r="D37" s="6">
        <v>11</v>
      </c>
      <c r="E37" s="7">
        <v>0</v>
      </c>
      <c r="F37" s="6">
        <v>43</v>
      </c>
      <c r="G37" s="1"/>
    </row>
    <row r="38" spans="1:7" x14ac:dyDescent="0.25">
      <c r="A38" s="37" t="s">
        <v>31</v>
      </c>
      <c r="B38" s="38"/>
      <c r="C38" s="19">
        <v>1322</v>
      </c>
      <c r="D38" s="19">
        <v>188</v>
      </c>
      <c r="E38" s="24">
        <v>28</v>
      </c>
      <c r="F38" s="19">
        <f>E38+D38+C38</f>
        <v>1538</v>
      </c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</sheetData>
  <mergeCells count="10">
    <mergeCell ref="A34:B34"/>
    <mergeCell ref="A35:A36"/>
    <mergeCell ref="A37:B37"/>
    <mergeCell ref="A38:B38"/>
    <mergeCell ref="A1:F1"/>
    <mergeCell ref="A3:A13"/>
    <mergeCell ref="A14:B14"/>
    <mergeCell ref="A15:A18"/>
    <mergeCell ref="A19:B19"/>
    <mergeCell ref="A20:A3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3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DD66F-7DD8-4BB8-950E-696D6FE1C4BD}">
  <dimension ref="A1:F40"/>
  <sheetViews>
    <sheetView topLeftCell="A22" workbookViewId="0">
      <selection activeCell="F14" sqref="F14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</cols>
  <sheetData>
    <row r="1" spans="1:6" ht="30" customHeight="1" x14ac:dyDescent="0.25">
      <c r="A1" s="42" t="s">
        <v>92</v>
      </c>
      <c r="B1" s="42"/>
      <c r="C1" s="42"/>
      <c r="D1" s="42"/>
      <c r="E1" s="42"/>
      <c r="F1" s="42"/>
    </row>
    <row r="2" spans="1:6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</row>
    <row r="3" spans="1:6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</row>
    <row r="4" spans="1:6" x14ac:dyDescent="0.25">
      <c r="A4" s="40"/>
      <c r="B4" s="5" t="s">
        <v>6</v>
      </c>
      <c r="C4" s="6">
        <v>0</v>
      </c>
      <c r="D4" s="6">
        <v>0</v>
      </c>
      <c r="E4" s="7">
        <v>2</v>
      </c>
      <c r="F4" s="6">
        <v>10</v>
      </c>
    </row>
    <row r="5" spans="1:6" x14ac:dyDescent="0.25">
      <c r="A5" s="40"/>
      <c r="B5" s="5" t="s">
        <v>7</v>
      </c>
      <c r="C5" s="6">
        <v>25</v>
      </c>
      <c r="D5" s="6">
        <v>18</v>
      </c>
      <c r="E5" s="7">
        <v>0</v>
      </c>
      <c r="F5" s="6">
        <v>50</v>
      </c>
    </row>
    <row r="6" spans="1:6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</row>
    <row r="7" spans="1:6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</row>
    <row r="8" spans="1:6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</row>
    <row r="9" spans="1:6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</row>
    <row r="10" spans="1:6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</row>
    <row r="11" spans="1:6" x14ac:dyDescent="0.25">
      <c r="A11" s="40"/>
      <c r="B11" s="5" t="s">
        <v>13</v>
      </c>
      <c r="C11" s="6">
        <v>6</v>
      </c>
      <c r="D11" s="6">
        <v>6</v>
      </c>
      <c r="E11" s="7">
        <v>0</v>
      </c>
      <c r="F11" s="6">
        <v>12</v>
      </c>
    </row>
    <row r="12" spans="1:6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</row>
    <row r="13" spans="1:6" x14ac:dyDescent="0.25">
      <c r="A13" s="40"/>
      <c r="B13" s="5" t="s">
        <v>15</v>
      </c>
      <c r="C13" s="6">
        <v>110</v>
      </c>
      <c r="D13" s="6">
        <v>0</v>
      </c>
      <c r="E13" s="7">
        <v>0</v>
      </c>
      <c r="F13" s="6">
        <v>60</v>
      </c>
    </row>
    <row r="14" spans="1:6" x14ac:dyDescent="0.25">
      <c r="A14" s="37" t="s">
        <v>16</v>
      </c>
      <c r="B14" s="38"/>
      <c r="C14" s="19">
        <v>277</v>
      </c>
      <c r="D14" s="19">
        <v>129</v>
      </c>
      <c r="E14" s="24">
        <v>2</v>
      </c>
      <c r="F14" s="19">
        <v>337</v>
      </c>
    </row>
    <row r="15" spans="1:6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</row>
    <row r="16" spans="1:6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</row>
    <row r="17" spans="1:6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</row>
    <row r="18" spans="1:6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</row>
    <row r="19" spans="1:6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</row>
    <row r="20" spans="1:6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</row>
    <row r="21" spans="1:6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</row>
    <row r="22" spans="1:6" x14ac:dyDescent="0.25">
      <c r="A22" s="40"/>
      <c r="B22" s="5" t="s">
        <v>33</v>
      </c>
      <c r="C22" s="6">
        <v>203</v>
      </c>
      <c r="D22" s="6">
        <v>0</v>
      </c>
      <c r="E22" s="7">
        <v>0</v>
      </c>
      <c r="F22" s="6">
        <v>203</v>
      </c>
    </row>
    <row r="23" spans="1:6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</row>
    <row r="24" spans="1:6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</row>
    <row r="25" spans="1:6" x14ac:dyDescent="0.25">
      <c r="A25" s="40"/>
      <c r="B25" s="5" t="s">
        <v>19</v>
      </c>
      <c r="C25" s="6">
        <v>54</v>
      </c>
      <c r="D25" s="6">
        <v>18</v>
      </c>
      <c r="E25" s="7">
        <v>1</v>
      </c>
      <c r="F25" s="6">
        <v>60</v>
      </c>
    </row>
    <row r="26" spans="1:6" ht="30" x14ac:dyDescent="0.25">
      <c r="A26" s="40"/>
      <c r="B26" s="5" t="s">
        <v>20</v>
      </c>
      <c r="C26" s="6">
        <v>39</v>
      </c>
      <c r="D26" s="6">
        <v>0</v>
      </c>
      <c r="E26" s="7">
        <v>0</v>
      </c>
      <c r="F26" s="6">
        <v>45</v>
      </c>
    </row>
    <row r="27" spans="1:6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</row>
    <row r="28" spans="1:6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</row>
    <row r="29" spans="1:6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</row>
    <row r="30" spans="1:6" ht="30" x14ac:dyDescent="0.25">
      <c r="A30" s="40"/>
      <c r="B30" s="5" t="s">
        <v>23</v>
      </c>
      <c r="C30" s="6">
        <v>80</v>
      </c>
      <c r="D30" s="6">
        <v>0</v>
      </c>
      <c r="E30" s="7">
        <v>0</v>
      </c>
      <c r="F30" s="6">
        <v>170</v>
      </c>
    </row>
    <row r="31" spans="1:6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</row>
    <row r="32" spans="1:6" x14ac:dyDescent="0.25">
      <c r="A32" s="40"/>
      <c r="B32" s="5" t="s">
        <v>25</v>
      </c>
      <c r="C32" s="6">
        <v>48</v>
      </c>
      <c r="D32" s="6">
        <v>5</v>
      </c>
      <c r="E32" s="7">
        <v>11</v>
      </c>
      <c r="F32" s="6">
        <v>30</v>
      </c>
    </row>
    <row r="33" spans="1:6" x14ac:dyDescent="0.25">
      <c r="A33" s="40"/>
      <c r="B33" s="5" t="s">
        <v>85</v>
      </c>
      <c r="C33" s="6">
        <v>86</v>
      </c>
      <c r="D33" s="6">
        <v>4</v>
      </c>
      <c r="E33" s="7">
        <v>0</v>
      </c>
      <c r="F33" s="6">
        <v>0</v>
      </c>
    </row>
    <row r="34" spans="1:6" x14ac:dyDescent="0.25">
      <c r="A34" s="37" t="s">
        <v>26</v>
      </c>
      <c r="B34" s="38"/>
      <c r="C34" s="19">
        <v>943</v>
      </c>
      <c r="D34" s="19">
        <v>48</v>
      </c>
      <c r="E34" s="24">
        <v>12</v>
      </c>
      <c r="F34" s="19">
        <v>935</v>
      </c>
    </row>
    <row r="35" spans="1:6" ht="45" x14ac:dyDescent="0.25">
      <c r="A35" s="39" t="s">
        <v>27</v>
      </c>
      <c r="B35" s="5" t="s">
        <v>28</v>
      </c>
      <c r="C35" s="6">
        <v>6</v>
      </c>
      <c r="D35" s="6">
        <v>1</v>
      </c>
      <c r="E35" s="7">
        <v>0</v>
      </c>
      <c r="F35" s="6">
        <v>11</v>
      </c>
    </row>
    <row r="36" spans="1:6" ht="30" x14ac:dyDescent="0.25">
      <c r="A36" s="40"/>
      <c r="B36" s="5" t="s">
        <v>29</v>
      </c>
      <c r="C36" s="6">
        <v>31</v>
      </c>
      <c r="D36" s="6">
        <v>10</v>
      </c>
      <c r="E36" s="7">
        <v>0</v>
      </c>
      <c r="F36" s="6">
        <v>32</v>
      </c>
    </row>
    <row r="37" spans="1:6" x14ac:dyDescent="0.25">
      <c r="A37" s="39" t="s">
        <v>30</v>
      </c>
      <c r="B37" s="41"/>
      <c r="C37" s="6">
        <v>37</v>
      </c>
      <c r="D37" s="6">
        <v>11</v>
      </c>
      <c r="E37" s="7">
        <v>0</v>
      </c>
      <c r="F37" s="6">
        <v>43</v>
      </c>
    </row>
    <row r="38" spans="1:6" x14ac:dyDescent="0.25">
      <c r="A38" s="37" t="s">
        <v>31</v>
      </c>
      <c r="B38" s="38"/>
      <c r="C38" s="19">
        <v>1347</v>
      </c>
      <c r="D38" s="19">
        <v>188</v>
      </c>
      <c r="E38" s="24">
        <v>14</v>
      </c>
      <c r="F38" s="19">
        <f>E38+D38+C38</f>
        <v>1549</v>
      </c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</sheetData>
  <mergeCells count="10">
    <mergeCell ref="A34:B34"/>
    <mergeCell ref="A35:A36"/>
    <mergeCell ref="A37:B37"/>
    <mergeCell ref="A38:B38"/>
    <mergeCell ref="A1:F1"/>
    <mergeCell ref="A3:A13"/>
    <mergeCell ref="A14:B14"/>
    <mergeCell ref="A15:A18"/>
    <mergeCell ref="A19:B19"/>
    <mergeCell ref="A20:A33"/>
  </mergeCells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E7F55-D9B3-4D16-A670-9B195BFB42BC}">
  <dimension ref="A1:F41"/>
  <sheetViews>
    <sheetView workbookViewId="0">
      <selection activeCell="F14" sqref="F14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</cols>
  <sheetData>
    <row r="1" spans="1:6" ht="30" customHeight="1" x14ac:dyDescent="0.25">
      <c r="A1" s="42" t="s">
        <v>94</v>
      </c>
      <c r="B1" s="42"/>
      <c r="C1" s="42"/>
      <c r="D1" s="42"/>
      <c r="E1" s="42"/>
      <c r="F1" s="42"/>
    </row>
    <row r="2" spans="1:6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</row>
    <row r="3" spans="1:6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</row>
    <row r="4" spans="1:6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</row>
    <row r="5" spans="1:6" x14ac:dyDescent="0.25">
      <c r="A5" s="40"/>
      <c r="B5" s="5" t="s">
        <v>7</v>
      </c>
      <c r="C5" s="6">
        <v>25</v>
      </c>
      <c r="D5" s="6">
        <v>18</v>
      </c>
      <c r="E5" s="7">
        <v>0</v>
      </c>
      <c r="F5" s="6">
        <v>50</v>
      </c>
    </row>
    <row r="6" spans="1:6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</row>
    <row r="7" spans="1:6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</row>
    <row r="8" spans="1:6" ht="30" x14ac:dyDescent="0.25">
      <c r="A8" s="40"/>
      <c r="B8" s="5" t="s">
        <v>10</v>
      </c>
      <c r="C8" s="6">
        <v>0</v>
      </c>
      <c r="D8" s="6">
        <v>27</v>
      </c>
      <c r="E8" s="7">
        <v>2</v>
      </c>
      <c r="F8" s="6">
        <v>0</v>
      </c>
    </row>
    <row r="9" spans="1:6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</row>
    <row r="10" spans="1:6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</row>
    <row r="11" spans="1:6" x14ac:dyDescent="0.25">
      <c r="A11" s="40"/>
      <c r="B11" s="5" t="s">
        <v>13</v>
      </c>
      <c r="C11" s="6">
        <v>6</v>
      </c>
      <c r="D11" s="6">
        <v>6</v>
      </c>
      <c r="E11" s="7">
        <v>0</v>
      </c>
      <c r="F11" s="6">
        <v>12</v>
      </c>
    </row>
    <row r="12" spans="1:6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</row>
    <row r="13" spans="1:6" x14ac:dyDescent="0.25">
      <c r="A13" s="40"/>
      <c r="B13" s="5" t="s">
        <v>15</v>
      </c>
      <c r="C13" s="6">
        <v>110</v>
      </c>
      <c r="D13" s="6">
        <v>0</v>
      </c>
      <c r="E13" s="7">
        <v>0</v>
      </c>
      <c r="F13" s="6">
        <v>60</v>
      </c>
    </row>
    <row r="14" spans="1:6" x14ac:dyDescent="0.25">
      <c r="A14" s="37" t="s">
        <v>16</v>
      </c>
      <c r="B14" s="38"/>
      <c r="C14" s="19">
        <v>277</v>
      </c>
      <c r="D14" s="19">
        <v>129</v>
      </c>
      <c r="E14" s="24">
        <v>2</v>
      </c>
      <c r="F14" s="19">
        <v>337</v>
      </c>
    </row>
    <row r="15" spans="1:6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</row>
    <row r="16" spans="1:6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</row>
    <row r="17" spans="1:6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</row>
    <row r="18" spans="1:6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</row>
    <row r="19" spans="1:6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</row>
    <row r="20" spans="1:6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</row>
    <row r="21" spans="1:6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</row>
    <row r="22" spans="1:6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</row>
    <row r="23" spans="1:6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</row>
    <row r="24" spans="1:6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</row>
    <row r="25" spans="1:6" x14ac:dyDescent="0.25">
      <c r="A25" s="40"/>
      <c r="B25" s="5" t="s">
        <v>19</v>
      </c>
      <c r="C25" s="6">
        <v>54</v>
      </c>
      <c r="D25" s="6">
        <v>18</v>
      </c>
      <c r="E25" s="7">
        <v>0</v>
      </c>
      <c r="F25" s="6">
        <v>60</v>
      </c>
    </row>
    <row r="26" spans="1:6" ht="30" x14ac:dyDescent="0.25">
      <c r="A26" s="40"/>
      <c r="B26" s="5" t="s">
        <v>20</v>
      </c>
      <c r="C26" s="6">
        <v>39</v>
      </c>
      <c r="D26" s="6">
        <v>0</v>
      </c>
      <c r="E26" s="7">
        <v>0</v>
      </c>
      <c r="F26" s="6">
        <v>45</v>
      </c>
    </row>
    <row r="27" spans="1:6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</row>
    <row r="28" spans="1:6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</row>
    <row r="29" spans="1:6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</row>
    <row r="30" spans="1:6" ht="30" x14ac:dyDescent="0.25">
      <c r="A30" s="40"/>
      <c r="B30" s="5" t="s">
        <v>23</v>
      </c>
      <c r="C30" s="6">
        <v>80</v>
      </c>
      <c r="D30" s="6">
        <v>0</v>
      </c>
      <c r="E30" s="7">
        <v>0</v>
      </c>
      <c r="F30" s="6">
        <v>180</v>
      </c>
    </row>
    <row r="31" spans="1:6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</row>
    <row r="32" spans="1:6" x14ac:dyDescent="0.25">
      <c r="A32" s="40"/>
      <c r="B32" s="5" t="s">
        <v>25</v>
      </c>
      <c r="C32" s="6">
        <v>48</v>
      </c>
      <c r="D32" s="6">
        <v>5</v>
      </c>
      <c r="E32" s="7">
        <v>3</v>
      </c>
      <c r="F32" s="6">
        <v>30</v>
      </c>
    </row>
    <row r="33" spans="1:6" x14ac:dyDescent="0.25">
      <c r="A33" s="40"/>
      <c r="B33" s="5" t="s">
        <v>85</v>
      </c>
      <c r="C33" s="6">
        <v>86</v>
      </c>
      <c r="D33" s="6">
        <v>4</v>
      </c>
      <c r="E33" s="7">
        <v>0</v>
      </c>
      <c r="F33" s="6">
        <v>0</v>
      </c>
    </row>
    <row r="34" spans="1:6" ht="30" x14ac:dyDescent="0.25">
      <c r="A34" s="48"/>
      <c r="B34" s="32" t="s">
        <v>95</v>
      </c>
      <c r="C34" s="30">
        <v>40</v>
      </c>
      <c r="D34" s="30">
        <v>4</v>
      </c>
      <c r="E34" s="36">
        <v>0</v>
      </c>
      <c r="F34" s="30">
        <v>10</v>
      </c>
    </row>
    <row r="35" spans="1:6" x14ac:dyDescent="0.25">
      <c r="A35" s="37" t="s">
        <v>26</v>
      </c>
      <c r="B35" s="38"/>
      <c r="C35" s="19">
        <v>998</v>
      </c>
      <c r="D35" s="19">
        <v>52</v>
      </c>
      <c r="E35" s="24">
        <v>3</v>
      </c>
      <c r="F35" s="19">
        <v>955</v>
      </c>
    </row>
    <row r="36" spans="1:6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</row>
    <row r="37" spans="1:6" ht="30" x14ac:dyDescent="0.25">
      <c r="A37" s="40"/>
      <c r="B37" s="5" t="s">
        <v>29</v>
      </c>
      <c r="C37" s="6">
        <v>31</v>
      </c>
      <c r="D37" s="6">
        <v>10</v>
      </c>
      <c r="E37" s="7">
        <v>0</v>
      </c>
      <c r="F37" s="6">
        <v>32</v>
      </c>
    </row>
    <row r="38" spans="1:6" x14ac:dyDescent="0.25">
      <c r="A38" s="50" t="s">
        <v>30</v>
      </c>
      <c r="B38" s="51"/>
      <c r="C38" s="30">
        <v>37</v>
      </c>
      <c r="D38" s="30">
        <v>11</v>
      </c>
      <c r="E38" s="36">
        <v>0</v>
      </c>
      <c r="F38" s="30">
        <f>E38+D38+C38</f>
        <v>48</v>
      </c>
    </row>
    <row r="39" spans="1:6" x14ac:dyDescent="0.25">
      <c r="A39" s="37" t="s">
        <v>31</v>
      </c>
      <c r="B39" s="38"/>
      <c r="C39" s="19">
        <v>1402</v>
      </c>
      <c r="D39" s="19">
        <v>192</v>
      </c>
      <c r="E39" s="24">
        <v>5</v>
      </c>
      <c r="F39" s="19">
        <v>1420</v>
      </c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94897-26CD-4E1F-8947-89100D514622}">
  <dimension ref="A1:G41"/>
  <sheetViews>
    <sheetView workbookViewId="0">
      <selection activeCell="F14" sqref="F14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  <col min="7" max="7" width="4.140625" customWidth="1"/>
  </cols>
  <sheetData>
    <row r="1" spans="1:7" ht="30" customHeight="1" x14ac:dyDescent="0.25">
      <c r="A1" s="42" t="s">
        <v>96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  <c r="G4" s="1"/>
    </row>
    <row r="5" spans="1:7" x14ac:dyDescent="0.25">
      <c r="A5" s="40"/>
      <c r="B5" s="5" t="s">
        <v>7</v>
      </c>
      <c r="C5" s="6">
        <v>25</v>
      </c>
      <c r="D5" s="6">
        <v>18</v>
      </c>
      <c r="E5" s="7">
        <v>0</v>
      </c>
      <c r="F5" s="6">
        <v>50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3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6</v>
      </c>
      <c r="D11" s="6">
        <v>6</v>
      </c>
      <c r="E11" s="7">
        <v>0</v>
      </c>
      <c r="F11" s="6">
        <v>12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110</v>
      </c>
      <c r="D13" s="6">
        <v>0</v>
      </c>
      <c r="E13" s="7">
        <v>0</v>
      </c>
      <c r="F13" s="6">
        <v>60</v>
      </c>
      <c r="G13" s="1"/>
    </row>
    <row r="14" spans="1:7" x14ac:dyDescent="0.25">
      <c r="A14" s="37" t="s">
        <v>16</v>
      </c>
      <c r="B14" s="38"/>
      <c r="C14" s="19">
        <v>277</v>
      </c>
      <c r="D14" s="19">
        <v>129</v>
      </c>
      <c r="E14" s="24">
        <v>3</v>
      </c>
      <c r="F14" s="19">
        <v>337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1"/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1"/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1"/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1"/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1"/>
    </row>
    <row r="22" spans="1:7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  <c r="G22" s="1"/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  <c r="G23" s="1"/>
    </row>
    <row r="24" spans="1:7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  <c r="G24" s="1"/>
    </row>
    <row r="25" spans="1:7" x14ac:dyDescent="0.25">
      <c r="A25" s="40"/>
      <c r="B25" s="5" t="s">
        <v>19</v>
      </c>
      <c r="C25" s="6">
        <v>54</v>
      </c>
      <c r="D25" s="6">
        <v>18</v>
      </c>
      <c r="E25" s="7">
        <v>0</v>
      </c>
      <c r="F25" s="6">
        <v>60</v>
      </c>
      <c r="G25" s="1"/>
    </row>
    <row r="26" spans="1:7" ht="30" x14ac:dyDescent="0.25">
      <c r="A26" s="40"/>
      <c r="B26" s="5" t="s">
        <v>20</v>
      </c>
      <c r="C26" s="6">
        <v>39</v>
      </c>
      <c r="D26" s="6">
        <v>0</v>
      </c>
      <c r="E26" s="7">
        <v>0</v>
      </c>
      <c r="F26" s="6">
        <v>39</v>
      </c>
      <c r="G26" s="1"/>
    </row>
    <row r="27" spans="1:7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  <c r="G27" s="1"/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1"/>
    </row>
    <row r="29" spans="1:7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1"/>
    </row>
    <row r="30" spans="1:7" ht="30" x14ac:dyDescent="0.25">
      <c r="A30" s="40"/>
      <c r="B30" s="5" t="s">
        <v>23</v>
      </c>
      <c r="C30" s="6">
        <v>80</v>
      </c>
      <c r="D30" s="6">
        <v>0</v>
      </c>
      <c r="E30" s="7">
        <v>0</v>
      </c>
      <c r="F30" s="6">
        <v>180</v>
      </c>
      <c r="G30" s="1"/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1</v>
      </c>
      <c r="F31" s="6">
        <v>14</v>
      </c>
      <c r="G31" s="1"/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4</v>
      </c>
      <c r="F32" s="6">
        <v>30</v>
      </c>
      <c r="G32" s="1"/>
    </row>
    <row r="33" spans="1:7" x14ac:dyDescent="0.25">
      <c r="A33" s="40"/>
      <c r="B33" s="5" t="s">
        <v>85</v>
      </c>
      <c r="C33" s="6">
        <v>86</v>
      </c>
      <c r="D33" s="6">
        <v>4</v>
      </c>
      <c r="E33" s="7">
        <v>0</v>
      </c>
      <c r="F33" s="6">
        <v>0</v>
      </c>
      <c r="G33" s="1"/>
    </row>
    <row r="34" spans="1:7" ht="30" x14ac:dyDescent="0.25">
      <c r="A34" s="48"/>
      <c r="B34" s="32" t="s">
        <v>95</v>
      </c>
      <c r="C34" s="30">
        <v>40</v>
      </c>
      <c r="D34" s="30">
        <v>4</v>
      </c>
      <c r="E34" s="36">
        <v>0</v>
      </c>
      <c r="F34" s="30">
        <v>10</v>
      </c>
      <c r="G34" s="1"/>
    </row>
    <row r="35" spans="1:7" x14ac:dyDescent="0.25">
      <c r="A35" s="37" t="s">
        <v>26</v>
      </c>
      <c r="B35" s="38"/>
      <c r="C35" s="19">
        <v>998</v>
      </c>
      <c r="D35" s="19">
        <v>52</v>
      </c>
      <c r="E35" s="24">
        <v>5</v>
      </c>
      <c r="F35" s="19">
        <v>949</v>
      </c>
      <c r="G35" s="1"/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ht="30" x14ac:dyDescent="0.25">
      <c r="A37" s="40"/>
      <c r="B37" s="5" t="s">
        <v>29</v>
      </c>
      <c r="C37" s="6">
        <v>31</v>
      </c>
      <c r="D37" s="6">
        <v>10</v>
      </c>
      <c r="E37" s="7">
        <v>0</v>
      </c>
      <c r="F37" s="6">
        <v>32</v>
      </c>
      <c r="G37" s="1"/>
    </row>
    <row r="38" spans="1:7" x14ac:dyDescent="0.25">
      <c r="A38" s="37" t="s">
        <v>30</v>
      </c>
      <c r="B38" s="38"/>
      <c r="C38" s="19">
        <v>37</v>
      </c>
      <c r="D38" s="19">
        <v>11</v>
      </c>
      <c r="E38" s="24">
        <v>0</v>
      </c>
      <c r="F38" s="19">
        <f>E38+D38+C38</f>
        <v>48</v>
      </c>
      <c r="G38" s="1"/>
    </row>
    <row r="39" spans="1:7" x14ac:dyDescent="0.25">
      <c r="A39" s="37" t="s">
        <v>31</v>
      </c>
      <c r="B39" s="38"/>
      <c r="C39" s="19">
        <v>1402</v>
      </c>
      <c r="D39" s="19">
        <v>192</v>
      </c>
      <c r="E39" s="24">
        <v>8</v>
      </c>
      <c r="F39" s="19">
        <v>1414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E8152-2EAE-4382-8662-E173D56587D7}">
  <dimension ref="A1:G41"/>
  <sheetViews>
    <sheetView zoomScaleNormal="100" workbookViewId="0">
      <selection activeCell="B20" sqref="B20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  <col min="7" max="7" width="12.85546875" customWidth="1"/>
  </cols>
  <sheetData>
    <row r="1" spans="1:7" ht="30" customHeight="1" x14ac:dyDescent="0.25">
      <c r="A1" s="42" t="s">
        <v>97</v>
      </c>
      <c r="B1" s="42"/>
      <c r="C1" s="42"/>
      <c r="D1" s="42"/>
      <c r="E1" s="42"/>
      <c r="F1" s="42"/>
      <c r="G1" s="42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3" t="s">
        <v>98</v>
      </c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  <c r="G3" s="6">
        <v>0</v>
      </c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  <c r="G4" s="6">
        <v>7</v>
      </c>
    </row>
    <row r="5" spans="1:7" x14ac:dyDescent="0.25">
      <c r="A5" s="40"/>
      <c r="B5" s="5" t="s">
        <v>7</v>
      </c>
      <c r="C5" s="6">
        <v>25</v>
      </c>
      <c r="D5" s="6">
        <v>18</v>
      </c>
      <c r="E5" s="7">
        <v>0</v>
      </c>
      <c r="F5" s="6">
        <v>50</v>
      </c>
      <c r="G5" s="6">
        <v>31</v>
      </c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6">
        <v>0</v>
      </c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6">
        <v>7</v>
      </c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  <c r="G8" s="6">
        <v>0</v>
      </c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6">
        <v>29</v>
      </c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6">
        <v>54</v>
      </c>
    </row>
    <row r="11" spans="1:7" x14ac:dyDescent="0.25">
      <c r="A11" s="40"/>
      <c r="B11" s="5" t="s">
        <v>13</v>
      </c>
      <c r="C11" s="6">
        <v>6</v>
      </c>
      <c r="D11" s="6">
        <v>6</v>
      </c>
      <c r="E11" s="7">
        <v>0</v>
      </c>
      <c r="F11" s="6">
        <v>12</v>
      </c>
      <c r="G11" s="6">
        <v>5</v>
      </c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6">
        <v>74</v>
      </c>
    </row>
    <row r="13" spans="1:7" x14ac:dyDescent="0.25">
      <c r="A13" s="40"/>
      <c r="B13" s="5" t="s">
        <v>15</v>
      </c>
      <c r="C13" s="6">
        <v>110</v>
      </c>
      <c r="D13" s="6">
        <v>0</v>
      </c>
      <c r="E13" s="7">
        <v>0</v>
      </c>
      <c r="F13" s="6">
        <v>60</v>
      </c>
      <c r="G13" s="6">
        <v>55</v>
      </c>
    </row>
    <row r="14" spans="1:7" x14ac:dyDescent="0.25">
      <c r="A14" s="37" t="s">
        <v>16</v>
      </c>
      <c r="B14" s="38"/>
      <c r="C14" s="19">
        <v>277</v>
      </c>
      <c r="D14" s="19">
        <v>129</v>
      </c>
      <c r="E14" s="24">
        <v>0</v>
      </c>
      <c r="F14" s="6">
        <v>337</v>
      </c>
      <c r="G14" s="6">
        <v>262</v>
      </c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6">
        <v>20</v>
      </c>
    </row>
    <row r="16" spans="1:7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6">
        <v>17</v>
      </c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6">
        <v>10</v>
      </c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6">
        <v>34</v>
      </c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6">
        <v>81</v>
      </c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6">
        <v>1</v>
      </c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6">
        <v>47</v>
      </c>
    </row>
    <row r="22" spans="1:7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  <c r="G22" s="6">
        <v>181</v>
      </c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  <c r="G23" s="6">
        <v>5</v>
      </c>
    </row>
    <row r="24" spans="1:7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  <c r="G24" s="6">
        <v>16</v>
      </c>
    </row>
    <row r="25" spans="1:7" x14ac:dyDescent="0.25">
      <c r="A25" s="40"/>
      <c r="B25" s="5" t="s">
        <v>19</v>
      </c>
      <c r="C25" s="6">
        <v>54</v>
      </c>
      <c r="D25" s="6">
        <v>18</v>
      </c>
      <c r="E25" s="7">
        <v>0</v>
      </c>
      <c r="F25" s="6">
        <v>60</v>
      </c>
      <c r="G25" s="6">
        <v>57</v>
      </c>
    </row>
    <row r="26" spans="1:7" ht="30" x14ac:dyDescent="0.25">
      <c r="A26" s="40"/>
      <c r="B26" s="5" t="s">
        <v>20</v>
      </c>
      <c r="C26" s="6">
        <v>38</v>
      </c>
      <c r="D26" s="6">
        <v>0</v>
      </c>
      <c r="E26" s="7">
        <v>0</v>
      </c>
      <c r="F26" s="6">
        <v>28</v>
      </c>
      <c r="G26" s="6">
        <v>21</v>
      </c>
    </row>
    <row r="27" spans="1:7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  <c r="G27" s="6">
        <v>107</v>
      </c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6">
        <v>0</v>
      </c>
    </row>
    <row r="29" spans="1:7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6">
        <v>149</v>
      </c>
    </row>
    <row r="30" spans="1:7" ht="30" x14ac:dyDescent="0.25">
      <c r="A30" s="40"/>
      <c r="B30" s="5" t="s">
        <v>23</v>
      </c>
      <c r="C30" s="6">
        <v>80</v>
      </c>
      <c r="D30" s="6">
        <v>0</v>
      </c>
      <c r="E30" s="7">
        <v>0</v>
      </c>
      <c r="F30" s="6">
        <v>180</v>
      </c>
      <c r="G30" s="6">
        <v>128</v>
      </c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  <c r="G31" s="6">
        <v>14</v>
      </c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5</v>
      </c>
      <c r="F32" s="6">
        <v>30</v>
      </c>
      <c r="G32" s="6">
        <v>28</v>
      </c>
    </row>
    <row r="33" spans="1:7" x14ac:dyDescent="0.25">
      <c r="A33" s="40"/>
      <c r="B33" s="5" t="s">
        <v>85</v>
      </c>
      <c r="C33" s="6">
        <v>86</v>
      </c>
      <c r="D33" s="6">
        <v>4</v>
      </c>
      <c r="E33" s="7">
        <v>0</v>
      </c>
      <c r="F33" s="6">
        <v>0</v>
      </c>
      <c r="G33" s="6">
        <v>0</v>
      </c>
    </row>
    <row r="34" spans="1:7" ht="30" x14ac:dyDescent="0.25">
      <c r="A34" s="48"/>
      <c r="B34" s="26" t="s">
        <v>95</v>
      </c>
      <c r="C34" s="19">
        <v>50</v>
      </c>
      <c r="D34" s="19">
        <v>2</v>
      </c>
      <c r="E34" s="24">
        <v>0</v>
      </c>
      <c r="F34" s="6">
        <v>20</v>
      </c>
      <c r="G34" s="6">
        <v>6</v>
      </c>
    </row>
    <row r="35" spans="1:7" x14ac:dyDescent="0.25">
      <c r="A35" s="39" t="s">
        <v>26</v>
      </c>
      <c r="B35" s="41"/>
      <c r="C35" s="6">
        <v>1007</v>
      </c>
      <c r="D35" s="6">
        <v>50</v>
      </c>
      <c r="E35" s="7">
        <v>5</v>
      </c>
      <c r="F35" s="6">
        <v>948</v>
      </c>
      <c r="G35" s="6">
        <v>760</v>
      </c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6">
        <v>5</v>
      </c>
    </row>
    <row r="37" spans="1:7" ht="30" x14ac:dyDescent="0.25">
      <c r="A37" s="40"/>
      <c r="B37" s="5" t="s">
        <v>29</v>
      </c>
      <c r="C37" s="6">
        <v>31</v>
      </c>
      <c r="D37" s="6">
        <v>10</v>
      </c>
      <c r="E37" s="7">
        <v>0</v>
      </c>
      <c r="F37" s="6">
        <v>32</v>
      </c>
      <c r="G37" s="6">
        <v>22</v>
      </c>
    </row>
    <row r="38" spans="1:7" x14ac:dyDescent="0.25">
      <c r="A38" s="37" t="s">
        <v>30</v>
      </c>
      <c r="B38" s="38"/>
      <c r="C38" s="19">
        <v>37</v>
      </c>
      <c r="D38" s="19">
        <v>11</v>
      </c>
      <c r="E38" s="24">
        <v>0</v>
      </c>
      <c r="F38" s="19">
        <f>E38+D38+C38</f>
        <v>48</v>
      </c>
      <c r="G38" s="6">
        <v>27</v>
      </c>
    </row>
    <row r="39" spans="1:7" x14ac:dyDescent="0.25">
      <c r="A39" s="39" t="s">
        <v>31</v>
      </c>
      <c r="B39" s="41"/>
      <c r="C39" s="6">
        <v>1411</v>
      </c>
      <c r="D39" s="6">
        <v>190</v>
      </c>
      <c r="E39" s="7">
        <v>5</v>
      </c>
      <c r="F39" s="6">
        <v>1413</v>
      </c>
      <c r="G39" s="6">
        <v>1130</v>
      </c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G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  <pageSetup paperSize="9" scale="81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2101A-D5A9-4F18-BE2A-B89F2433CF08}">
  <dimension ref="A1:F41"/>
  <sheetViews>
    <sheetView workbookViewId="0">
      <selection activeCell="B20" sqref="B20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</cols>
  <sheetData>
    <row r="1" spans="1:6" ht="30" customHeight="1" x14ac:dyDescent="0.25">
      <c r="A1" s="42" t="s">
        <v>99</v>
      </c>
      <c r="B1" s="42"/>
      <c r="C1" s="42"/>
      <c r="D1" s="42"/>
      <c r="E1" s="42"/>
      <c r="F1" s="42"/>
    </row>
    <row r="2" spans="1:6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</row>
    <row r="3" spans="1:6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</row>
    <row r="4" spans="1:6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</row>
    <row r="5" spans="1:6" x14ac:dyDescent="0.25">
      <c r="A5" s="40"/>
      <c r="B5" s="5" t="s">
        <v>7</v>
      </c>
      <c r="C5" s="6">
        <v>25</v>
      </c>
      <c r="D5" s="6">
        <v>18</v>
      </c>
      <c r="E5" s="7">
        <v>0</v>
      </c>
      <c r="F5" s="6">
        <v>50</v>
      </c>
    </row>
    <row r="6" spans="1:6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</row>
    <row r="7" spans="1:6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</row>
    <row r="8" spans="1:6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</row>
    <row r="9" spans="1:6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</row>
    <row r="10" spans="1:6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</row>
    <row r="11" spans="1:6" x14ac:dyDescent="0.25">
      <c r="A11" s="40"/>
      <c r="B11" s="5" t="s">
        <v>13</v>
      </c>
      <c r="C11" s="6">
        <v>6</v>
      </c>
      <c r="D11" s="6">
        <v>6</v>
      </c>
      <c r="E11" s="7">
        <v>0</v>
      </c>
      <c r="F11" s="6">
        <v>12</v>
      </c>
    </row>
    <row r="12" spans="1:6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</row>
    <row r="13" spans="1:6" x14ac:dyDescent="0.25">
      <c r="A13" s="40"/>
      <c r="B13" s="5" t="s">
        <v>15</v>
      </c>
      <c r="C13" s="6">
        <v>110</v>
      </c>
      <c r="D13" s="6">
        <v>0</v>
      </c>
      <c r="E13" s="7">
        <v>0</v>
      </c>
      <c r="F13" s="6">
        <v>60</v>
      </c>
    </row>
    <row r="14" spans="1:6" x14ac:dyDescent="0.25">
      <c r="A14" s="37" t="s">
        <v>16</v>
      </c>
      <c r="B14" s="38"/>
      <c r="C14" s="19">
        <v>277</v>
      </c>
      <c r="D14" s="19">
        <v>129</v>
      </c>
      <c r="E14" s="24">
        <v>0</v>
      </c>
      <c r="F14" s="6">
        <v>337</v>
      </c>
    </row>
    <row r="15" spans="1:6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</row>
    <row r="16" spans="1:6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</row>
    <row r="17" spans="1:6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</row>
    <row r="18" spans="1:6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</row>
    <row r="19" spans="1:6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</row>
    <row r="20" spans="1:6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</row>
    <row r="21" spans="1:6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</row>
    <row r="22" spans="1:6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</row>
    <row r="23" spans="1:6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</row>
    <row r="24" spans="1:6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</row>
    <row r="25" spans="1:6" x14ac:dyDescent="0.25">
      <c r="A25" s="40"/>
      <c r="B25" s="5" t="s">
        <v>19</v>
      </c>
      <c r="C25" s="6">
        <v>54</v>
      </c>
      <c r="D25" s="6">
        <v>18</v>
      </c>
      <c r="E25" s="7">
        <v>0</v>
      </c>
      <c r="F25" s="6">
        <v>60</v>
      </c>
    </row>
    <row r="26" spans="1:6" ht="30" x14ac:dyDescent="0.25">
      <c r="A26" s="40"/>
      <c r="B26" s="5" t="s">
        <v>20</v>
      </c>
      <c r="C26" s="6">
        <v>38</v>
      </c>
      <c r="D26" s="6">
        <v>0</v>
      </c>
      <c r="E26" s="7">
        <v>0</v>
      </c>
      <c r="F26" s="6">
        <v>28</v>
      </c>
    </row>
    <row r="27" spans="1:6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</row>
    <row r="28" spans="1:6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</row>
    <row r="29" spans="1:6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</row>
    <row r="30" spans="1:6" ht="30" x14ac:dyDescent="0.25">
      <c r="A30" s="40"/>
      <c r="B30" s="5" t="s">
        <v>23</v>
      </c>
      <c r="C30" s="6">
        <v>40</v>
      </c>
      <c r="D30" s="6">
        <v>0</v>
      </c>
      <c r="E30" s="7">
        <v>0</v>
      </c>
      <c r="F30" s="6">
        <v>160</v>
      </c>
    </row>
    <row r="31" spans="1:6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</row>
    <row r="32" spans="1:6" x14ac:dyDescent="0.25">
      <c r="A32" s="40"/>
      <c r="B32" s="5" t="s">
        <v>25</v>
      </c>
      <c r="C32" s="6">
        <v>48</v>
      </c>
      <c r="D32" s="6">
        <v>5</v>
      </c>
      <c r="E32" s="7">
        <v>5</v>
      </c>
      <c r="F32" s="6">
        <v>30</v>
      </c>
    </row>
    <row r="33" spans="1:6" x14ac:dyDescent="0.25">
      <c r="A33" s="40"/>
      <c r="B33" s="5" t="s">
        <v>85</v>
      </c>
      <c r="C33" s="6">
        <v>86</v>
      </c>
      <c r="D33" s="6">
        <v>4</v>
      </c>
      <c r="E33" s="7">
        <v>0</v>
      </c>
      <c r="F33" s="6">
        <v>0</v>
      </c>
    </row>
    <row r="34" spans="1:6" ht="30" x14ac:dyDescent="0.25">
      <c r="A34" s="48"/>
      <c r="B34" s="26" t="s">
        <v>95</v>
      </c>
      <c r="C34" s="19">
        <v>50</v>
      </c>
      <c r="D34" s="19">
        <v>2</v>
      </c>
      <c r="E34" s="24">
        <v>0</v>
      </c>
      <c r="F34" s="6">
        <v>20</v>
      </c>
    </row>
    <row r="35" spans="1:6" x14ac:dyDescent="0.25">
      <c r="A35" s="39" t="s">
        <v>26</v>
      </c>
      <c r="B35" s="41"/>
      <c r="C35" s="6">
        <v>967</v>
      </c>
      <c r="D35" s="6">
        <v>50</v>
      </c>
      <c r="E35" s="7">
        <v>5</v>
      </c>
      <c r="F35" s="6">
        <v>928</v>
      </c>
    </row>
    <row r="36" spans="1:6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</row>
    <row r="37" spans="1:6" ht="30" x14ac:dyDescent="0.25">
      <c r="A37" s="40"/>
      <c r="B37" s="5" t="s">
        <v>29</v>
      </c>
      <c r="C37" s="6">
        <v>31</v>
      </c>
      <c r="D37" s="6">
        <v>10</v>
      </c>
      <c r="E37" s="7">
        <v>0</v>
      </c>
      <c r="F37" s="6">
        <v>32</v>
      </c>
    </row>
    <row r="38" spans="1:6" x14ac:dyDescent="0.25">
      <c r="A38" s="37" t="s">
        <v>30</v>
      </c>
      <c r="B38" s="38"/>
      <c r="C38" s="19">
        <v>37</v>
      </c>
      <c r="D38" s="19">
        <v>11</v>
      </c>
      <c r="E38" s="24">
        <v>0</v>
      </c>
      <c r="F38" s="19">
        <f>E38+D38+C38</f>
        <v>48</v>
      </c>
    </row>
    <row r="39" spans="1:6" x14ac:dyDescent="0.25">
      <c r="A39" s="39" t="s">
        <v>31</v>
      </c>
      <c r="B39" s="41"/>
      <c r="C39" s="6">
        <v>1371</v>
      </c>
      <c r="D39" s="6">
        <v>190</v>
      </c>
      <c r="E39" s="7">
        <v>5</v>
      </c>
      <c r="F39" s="6">
        <v>1393</v>
      </c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631A6-12B4-42F3-AA0C-4ECC306B6C06}">
  <dimension ref="A1:F41"/>
  <sheetViews>
    <sheetView topLeftCell="A22" zoomScaleNormal="100" workbookViewId="0">
      <selection activeCell="I36" sqref="I36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</cols>
  <sheetData>
    <row r="1" spans="1:6" ht="30" customHeight="1" x14ac:dyDescent="0.25">
      <c r="A1" s="42" t="s">
        <v>100</v>
      </c>
      <c r="B1" s="42"/>
      <c r="C1" s="42"/>
      <c r="D1" s="42"/>
      <c r="E1" s="42"/>
      <c r="F1" s="42"/>
    </row>
    <row r="2" spans="1:6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</row>
    <row r="3" spans="1:6" x14ac:dyDescent="0.25">
      <c r="A3" s="39" t="s">
        <v>4</v>
      </c>
      <c r="B3" s="5" t="s">
        <v>5</v>
      </c>
      <c r="C3" s="6">
        <v>0</v>
      </c>
      <c r="D3" s="6">
        <v>18</v>
      </c>
      <c r="E3" s="7">
        <v>1</v>
      </c>
      <c r="F3" s="6">
        <v>0</v>
      </c>
    </row>
    <row r="4" spans="1:6" x14ac:dyDescent="0.25">
      <c r="A4" s="40"/>
      <c r="B4" s="5" t="s">
        <v>6</v>
      </c>
      <c r="C4" s="6">
        <v>0</v>
      </c>
      <c r="D4" s="6">
        <v>0</v>
      </c>
      <c r="E4" s="7">
        <v>2</v>
      </c>
      <c r="F4" s="6">
        <v>10</v>
      </c>
    </row>
    <row r="5" spans="1:6" x14ac:dyDescent="0.25">
      <c r="A5" s="40"/>
      <c r="B5" s="5" t="s">
        <v>7</v>
      </c>
      <c r="C5" s="6">
        <v>25</v>
      </c>
      <c r="D5" s="6">
        <v>18</v>
      </c>
      <c r="E5" s="7">
        <v>0</v>
      </c>
      <c r="F5" s="6">
        <v>50</v>
      </c>
    </row>
    <row r="6" spans="1:6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</row>
    <row r="7" spans="1:6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</row>
    <row r="8" spans="1:6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</row>
    <row r="9" spans="1:6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</row>
    <row r="10" spans="1:6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</row>
    <row r="11" spans="1:6" x14ac:dyDescent="0.25">
      <c r="A11" s="40"/>
      <c r="B11" s="5" t="s">
        <v>13</v>
      </c>
      <c r="C11" s="6">
        <v>6</v>
      </c>
      <c r="D11" s="6">
        <v>6</v>
      </c>
      <c r="E11" s="7">
        <v>0</v>
      </c>
      <c r="F11" s="6">
        <v>12</v>
      </c>
    </row>
    <row r="12" spans="1:6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</row>
    <row r="13" spans="1:6" x14ac:dyDescent="0.25">
      <c r="A13" s="40"/>
      <c r="B13" s="5" t="s">
        <v>15</v>
      </c>
      <c r="C13" s="6">
        <v>110</v>
      </c>
      <c r="D13" s="6">
        <v>0</v>
      </c>
      <c r="E13" s="7">
        <v>0</v>
      </c>
      <c r="F13" s="6">
        <v>60</v>
      </c>
    </row>
    <row r="14" spans="1:6" x14ac:dyDescent="0.25">
      <c r="A14" s="37" t="s">
        <v>16</v>
      </c>
      <c r="B14" s="38"/>
      <c r="C14" s="19">
        <v>277</v>
      </c>
      <c r="D14" s="19">
        <v>129</v>
      </c>
      <c r="E14" s="24">
        <v>3</v>
      </c>
      <c r="F14" s="19">
        <v>337</v>
      </c>
    </row>
    <row r="15" spans="1:6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</row>
    <row r="16" spans="1:6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</row>
    <row r="17" spans="1:6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</row>
    <row r="18" spans="1:6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</row>
    <row r="19" spans="1:6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</row>
    <row r="20" spans="1:6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</row>
    <row r="21" spans="1:6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</row>
    <row r="22" spans="1:6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</row>
    <row r="23" spans="1:6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</row>
    <row r="24" spans="1:6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</row>
    <row r="25" spans="1:6" x14ac:dyDescent="0.25">
      <c r="A25" s="40"/>
      <c r="B25" s="5" t="s">
        <v>19</v>
      </c>
      <c r="C25" s="6">
        <v>54</v>
      </c>
      <c r="D25" s="6">
        <v>18</v>
      </c>
      <c r="E25" s="7">
        <v>0</v>
      </c>
      <c r="F25" s="6">
        <v>60</v>
      </c>
    </row>
    <row r="26" spans="1:6" ht="30" x14ac:dyDescent="0.25">
      <c r="A26" s="40"/>
      <c r="B26" s="5" t="s">
        <v>20</v>
      </c>
      <c r="C26" s="6">
        <v>22</v>
      </c>
      <c r="D26" s="6">
        <v>0</v>
      </c>
      <c r="E26" s="7">
        <v>0</v>
      </c>
      <c r="F26" s="6">
        <v>22</v>
      </c>
    </row>
    <row r="27" spans="1:6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</row>
    <row r="28" spans="1:6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</row>
    <row r="29" spans="1:6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</row>
    <row r="30" spans="1:6" ht="30" x14ac:dyDescent="0.25">
      <c r="A30" s="40"/>
      <c r="B30" s="5" t="s">
        <v>23</v>
      </c>
      <c r="C30" s="6">
        <v>40</v>
      </c>
      <c r="D30" s="6">
        <v>0</v>
      </c>
      <c r="E30" s="7">
        <v>0</v>
      </c>
      <c r="F30" s="6">
        <v>160</v>
      </c>
    </row>
    <row r="31" spans="1:6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</row>
    <row r="32" spans="1:6" x14ac:dyDescent="0.25">
      <c r="A32" s="40"/>
      <c r="B32" s="5" t="s">
        <v>25</v>
      </c>
      <c r="C32" s="6">
        <v>48</v>
      </c>
      <c r="D32" s="6">
        <v>5</v>
      </c>
      <c r="E32" s="7">
        <v>4</v>
      </c>
      <c r="F32" s="6">
        <v>30</v>
      </c>
    </row>
    <row r="33" spans="1:6" x14ac:dyDescent="0.25">
      <c r="A33" s="40"/>
      <c r="B33" s="5" t="s">
        <v>85</v>
      </c>
      <c r="C33" s="6">
        <v>86</v>
      </c>
      <c r="D33" s="6">
        <v>4</v>
      </c>
      <c r="E33" s="7">
        <v>0</v>
      </c>
      <c r="F33" s="6">
        <v>0</v>
      </c>
    </row>
    <row r="34" spans="1:6" ht="30" x14ac:dyDescent="0.25">
      <c r="A34" s="48"/>
      <c r="B34" s="32" t="s">
        <v>95</v>
      </c>
      <c r="C34" s="30">
        <v>50</v>
      </c>
      <c r="D34" s="30">
        <v>2</v>
      </c>
      <c r="E34" s="36">
        <v>0</v>
      </c>
      <c r="F34" s="30">
        <v>20</v>
      </c>
    </row>
    <row r="35" spans="1:6" x14ac:dyDescent="0.25">
      <c r="A35" s="37" t="s">
        <v>26</v>
      </c>
      <c r="B35" s="38"/>
      <c r="C35" s="19">
        <v>951</v>
      </c>
      <c r="D35" s="19">
        <v>50</v>
      </c>
      <c r="E35" s="24">
        <v>4</v>
      </c>
      <c r="F35" s="19">
        <v>922</v>
      </c>
    </row>
    <row r="36" spans="1:6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</row>
    <row r="37" spans="1:6" ht="30" x14ac:dyDescent="0.25">
      <c r="A37" s="40"/>
      <c r="B37" s="5" t="s">
        <v>29</v>
      </c>
      <c r="C37" s="6">
        <v>31</v>
      </c>
      <c r="D37" s="6">
        <v>10</v>
      </c>
      <c r="E37" s="7">
        <v>0</v>
      </c>
      <c r="F37" s="6">
        <v>32</v>
      </c>
    </row>
    <row r="38" spans="1:6" x14ac:dyDescent="0.25">
      <c r="A38" s="37" t="s">
        <v>30</v>
      </c>
      <c r="B38" s="38"/>
      <c r="C38" s="19">
        <v>37</v>
      </c>
      <c r="D38" s="19">
        <v>11</v>
      </c>
      <c r="E38" s="24">
        <v>0</v>
      </c>
      <c r="F38" s="19">
        <f>E38+D38+C38</f>
        <v>48</v>
      </c>
    </row>
    <row r="39" spans="1:6" x14ac:dyDescent="0.25">
      <c r="A39" s="37" t="s">
        <v>31</v>
      </c>
      <c r="B39" s="38"/>
      <c r="C39" s="19">
        <v>1355</v>
      </c>
      <c r="D39" s="19">
        <v>190</v>
      </c>
      <c r="E39" s="24">
        <v>7</v>
      </c>
      <c r="F39" s="19">
        <v>1387</v>
      </c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F39"/>
  <sheetViews>
    <sheetView topLeftCell="A19" zoomScaleNormal="100" zoomScaleSheetLayoutView="80" workbookViewId="0">
      <selection activeCell="F37" sqref="F37"/>
    </sheetView>
  </sheetViews>
  <sheetFormatPr defaultRowHeight="15" x14ac:dyDescent="0.25"/>
  <cols>
    <col min="1" max="1" width="16.85546875" customWidth="1"/>
    <col min="2" max="2" width="31.5703125" customWidth="1"/>
    <col min="3" max="5" width="15.7109375" customWidth="1"/>
  </cols>
  <sheetData>
    <row r="1" spans="1:5" ht="30" customHeight="1" x14ac:dyDescent="0.25">
      <c r="A1" s="42" t="s">
        <v>49</v>
      </c>
      <c r="B1" s="43"/>
      <c r="C1" s="43"/>
      <c r="D1" s="43"/>
      <c r="E1" s="43"/>
    </row>
    <row r="2" spans="1:5" ht="60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18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40"/>
      <c r="B5" s="5" t="s">
        <v>7</v>
      </c>
      <c r="C5" s="6">
        <v>6</v>
      </c>
      <c r="D5" s="6">
        <v>8</v>
      </c>
      <c r="E5" s="6">
        <v>10</v>
      </c>
    </row>
    <row r="6" spans="1:5" x14ac:dyDescent="0.25">
      <c r="A6" s="40"/>
      <c r="B6" s="5" t="s">
        <v>8</v>
      </c>
      <c r="C6" s="6">
        <v>0</v>
      </c>
      <c r="D6" s="6">
        <v>6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0</v>
      </c>
      <c r="E8" s="6">
        <v>0</v>
      </c>
    </row>
    <row r="9" spans="1:5" ht="30" x14ac:dyDescent="0.25">
      <c r="A9" s="40"/>
      <c r="B9" s="5" t="s">
        <v>11</v>
      </c>
      <c r="C9" s="6">
        <v>22</v>
      </c>
      <c r="D9" s="6">
        <v>8</v>
      </c>
      <c r="E9" s="6">
        <v>30</v>
      </c>
    </row>
    <row r="10" spans="1:5" x14ac:dyDescent="0.25">
      <c r="A10" s="40"/>
      <c r="B10" s="5" t="s">
        <v>12</v>
      </c>
      <c r="C10" s="6">
        <v>9</v>
      </c>
      <c r="D10" s="6">
        <v>0</v>
      </c>
      <c r="E10" s="6">
        <v>60</v>
      </c>
    </row>
    <row r="11" spans="1:5" x14ac:dyDescent="0.25">
      <c r="A11" s="40"/>
      <c r="B11" s="5" t="s">
        <v>13</v>
      </c>
      <c r="C11" s="6">
        <v>0</v>
      </c>
      <c r="D11" s="6">
        <v>0</v>
      </c>
      <c r="E11" s="6">
        <v>0</v>
      </c>
    </row>
    <row r="12" spans="1:5" x14ac:dyDescent="0.25">
      <c r="A12" s="40"/>
      <c r="B12" s="5" t="s">
        <v>14</v>
      </c>
      <c r="C12" s="6">
        <v>40</v>
      </c>
      <c r="D12" s="6">
        <v>15</v>
      </c>
      <c r="E12" s="6">
        <v>70</v>
      </c>
    </row>
    <row r="13" spans="1:5" x14ac:dyDescent="0.25">
      <c r="A13" s="40"/>
      <c r="B13" s="5" t="s">
        <v>15</v>
      </c>
      <c r="C13" s="6">
        <v>0</v>
      </c>
      <c r="D13" s="6">
        <v>10</v>
      </c>
      <c r="E13" s="6">
        <v>0</v>
      </c>
    </row>
    <row r="14" spans="1:5" x14ac:dyDescent="0.25">
      <c r="A14" s="37" t="s">
        <v>16</v>
      </c>
      <c r="B14" s="38"/>
      <c r="C14" s="19">
        <v>77</v>
      </c>
      <c r="D14" s="19">
        <v>80</v>
      </c>
      <c r="E14" s="19">
        <v>180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x14ac:dyDescent="0.25">
      <c r="A16" s="45"/>
      <c r="B16" s="5" t="s">
        <v>43</v>
      </c>
      <c r="C16" s="6">
        <v>40</v>
      </c>
      <c r="D16" s="6">
        <v>0</v>
      </c>
      <c r="E16" s="6">
        <v>0</v>
      </c>
    </row>
    <row r="17" spans="1:5" ht="30" x14ac:dyDescent="0.25">
      <c r="A17" s="45"/>
      <c r="B17" s="5" t="s">
        <v>34</v>
      </c>
      <c r="C17" s="6">
        <v>30</v>
      </c>
      <c r="D17" s="6">
        <v>0</v>
      </c>
      <c r="E17" s="6">
        <v>20</v>
      </c>
    </row>
    <row r="18" spans="1:5" x14ac:dyDescent="0.25">
      <c r="A18" s="45"/>
      <c r="B18" s="5" t="s">
        <v>35</v>
      </c>
      <c r="C18" s="6">
        <v>0</v>
      </c>
      <c r="D18" s="6">
        <v>0</v>
      </c>
      <c r="E18" s="6">
        <v>10</v>
      </c>
    </row>
    <row r="19" spans="1:5" x14ac:dyDescent="0.25">
      <c r="A19" s="45"/>
      <c r="B19" s="5" t="s">
        <v>36</v>
      </c>
      <c r="C19" s="6">
        <v>20</v>
      </c>
      <c r="D19" s="6">
        <v>0</v>
      </c>
      <c r="E19" s="6">
        <v>35</v>
      </c>
    </row>
    <row r="20" spans="1:5" x14ac:dyDescent="0.25">
      <c r="A20" s="39" t="s">
        <v>42</v>
      </c>
      <c r="B20" s="41"/>
      <c r="C20" s="6">
        <v>130</v>
      </c>
      <c r="D20" s="6">
        <v>0</v>
      </c>
      <c r="E20" s="6">
        <v>85</v>
      </c>
    </row>
    <row r="21" spans="1:5" x14ac:dyDescent="0.25">
      <c r="A21" s="39" t="s">
        <v>17</v>
      </c>
      <c r="B21" s="5" t="s">
        <v>44</v>
      </c>
      <c r="C21" s="6">
        <v>49</v>
      </c>
      <c r="D21" s="6">
        <v>0</v>
      </c>
      <c r="E21" s="6">
        <v>6</v>
      </c>
    </row>
    <row r="22" spans="1:5" x14ac:dyDescent="0.25">
      <c r="A22" s="40"/>
      <c r="B22" s="5" t="s">
        <v>18</v>
      </c>
      <c r="C22" s="6">
        <v>68</v>
      </c>
      <c r="D22" s="6">
        <v>0</v>
      </c>
      <c r="E22" s="6">
        <v>50</v>
      </c>
    </row>
    <row r="23" spans="1:5" x14ac:dyDescent="0.25">
      <c r="A23" s="40"/>
      <c r="B23" s="5" t="s">
        <v>33</v>
      </c>
      <c r="C23" s="6">
        <v>218</v>
      </c>
      <c r="D23" s="6">
        <v>0</v>
      </c>
      <c r="E23" s="6">
        <v>188</v>
      </c>
    </row>
    <row r="24" spans="1:5" x14ac:dyDescent="0.25">
      <c r="A24" s="40"/>
      <c r="B24" s="5" t="s">
        <v>37</v>
      </c>
      <c r="C24" s="6">
        <v>55</v>
      </c>
      <c r="D24" s="6">
        <v>10</v>
      </c>
      <c r="E24" s="6">
        <v>0</v>
      </c>
    </row>
    <row r="25" spans="1:5" x14ac:dyDescent="0.25">
      <c r="A25" s="40"/>
      <c r="B25" s="5" t="s">
        <v>19</v>
      </c>
      <c r="C25" s="6">
        <v>10</v>
      </c>
      <c r="D25" s="6">
        <v>11</v>
      </c>
      <c r="E25" s="6">
        <v>34</v>
      </c>
    </row>
    <row r="26" spans="1:5" ht="30" x14ac:dyDescent="0.25">
      <c r="A26" s="40"/>
      <c r="B26" s="5" t="s">
        <v>20</v>
      </c>
      <c r="C26" s="6">
        <v>27</v>
      </c>
      <c r="D26" s="6">
        <v>0</v>
      </c>
      <c r="E26" s="6">
        <v>13</v>
      </c>
    </row>
    <row r="27" spans="1:5" x14ac:dyDescent="0.25">
      <c r="A27" s="40"/>
      <c r="B27" s="5" t="s">
        <v>38</v>
      </c>
      <c r="C27" s="6">
        <v>23</v>
      </c>
      <c r="D27" s="6">
        <v>0</v>
      </c>
      <c r="E27" s="6">
        <v>140</v>
      </c>
    </row>
    <row r="28" spans="1:5" x14ac:dyDescent="0.25">
      <c r="A28" s="40"/>
      <c r="B28" s="5" t="s">
        <v>21</v>
      </c>
      <c r="C28" s="6">
        <v>10</v>
      </c>
      <c r="D28" s="6">
        <v>8</v>
      </c>
      <c r="E28" s="6">
        <v>10</v>
      </c>
    </row>
    <row r="29" spans="1:5" ht="30" x14ac:dyDescent="0.25">
      <c r="A29" s="40"/>
      <c r="B29" s="5" t="s">
        <v>22</v>
      </c>
      <c r="C29" s="6">
        <v>73</v>
      </c>
      <c r="D29" s="6">
        <v>0</v>
      </c>
      <c r="E29" s="6">
        <v>206</v>
      </c>
    </row>
    <row r="30" spans="1:5" ht="30" x14ac:dyDescent="0.25">
      <c r="A30" s="40"/>
      <c r="B30" s="5" t="s">
        <v>23</v>
      </c>
      <c r="C30" s="6">
        <v>0</v>
      </c>
      <c r="D30" s="6">
        <v>0</v>
      </c>
      <c r="E30" s="6">
        <v>0</v>
      </c>
    </row>
    <row r="31" spans="1:5" x14ac:dyDescent="0.25">
      <c r="A31" s="40"/>
      <c r="B31" s="5" t="s">
        <v>24</v>
      </c>
      <c r="C31" s="6">
        <v>0</v>
      </c>
      <c r="D31" s="6">
        <v>12</v>
      </c>
      <c r="E31" s="6">
        <v>10</v>
      </c>
    </row>
    <row r="32" spans="1:5" x14ac:dyDescent="0.25">
      <c r="A32" s="40"/>
      <c r="B32" s="5" t="s">
        <v>25</v>
      </c>
      <c r="C32" s="6">
        <v>0</v>
      </c>
      <c r="D32" s="6">
        <v>5</v>
      </c>
      <c r="E32" s="6">
        <v>20</v>
      </c>
    </row>
    <row r="33" spans="1:6" x14ac:dyDescent="0.25">
      <c r="A33" s="37" t="s">
        <v>26</v>
      </c>
      <c r="B33" s="38"/>
      <c r="C33" s="19">
        <v>533</v>
      </c>
      <c r="D33" s="19">
        <v>46</v>
      </c>
      <c r="E33" s="19">
        <v>677</v>
      </c>
    </row>
    <row r="34" spans="1:6" ht="45" x14ac:dyDescent="0.25">
      <c r="A34" s="39" t="s">
        <v>27</v>
      </c>
      <c r="B34" s="5" t="s">
        <v>28</v>
      </c>
      <c r="C34" s="6">
        <v>6</v>
      </c>
      <c r="D34" s="6">
        <v>1</v>
      </c>
      <c r="E34" s="6">
        <v>11</v>
      </c>
    </row>
    <row r="35" spans="1:6" ht="30" x14ac:dyDescent="0.25">
      <c r="A35" s="40"/>
      <c r="B35" s="5" t="s">
        <v>29</v>
      </c>
      <c r="C35" s="6">
        <v>18</v>
      </c>
      <c r="D35" s="6">
        <v>10</v>
      </c>
      <c r="E35" s="6">
        <v>23</v>
      </c>
    </row>
    <row r="36" spans="1:6" x14ac:dyDescent="0.25">
      <c r="A36" s="39" t="s">
        <v>30</v>
      </c>
      <c r="B36" s="41"/>
      <c r="C36" s="6">
        <v>24</v>
      </c>
      <c r="D36" s="6">
        <v>11</v>
      </c>
      <c r="E36" s="6">
        <v>34</v>
      </c>
    </row>
    <row r="37" spans="1:6" x14ac:dyDescent="0.25">
      <c r="A37" s="37" t="s">
        <v>31</v>
      </c>
      <c r="B37" s="38"/>
      <c r="C37" s="19">
        <v>764</v>
      </c>
      <c r="D37" s="19">
        <v>137</v>
      </c>
      <c r="E37" s="19">
        <v>976</v>
      </c>
      <c r="F37" s="25">
        <f>E37+D37+C37</f>
        <v>1877</v>
      </c>
    </row>
    <row r="38" spans="1:6" x14ac:dyDescent="0.25">
      <c r="A38" s="1"/>
      <c r="B38" s="1"/>
      <c r="C38" s="1"/>
      <c r="D38" s="1"/>
      <c r="E38" s="1"/>
    </row>
    <row r="39" spans="1:6" x14ac:dyDescent="0.25">
      <c r="A39" s="1"/>
      <c r="B39" s="1"/>
      <c r="C39" s="1"/>
      <c r="D39" s="1"/>
      <c r="E39" s="1"/>
    </row>
  </sheetData>
  <mergeCells count="10">
    <mergeCell ref="A33:B33"/>
    <mergeCell ref="A34:A35"/>
    <mergeCell ref="A36:B36"/>
    <mergeCell ref="A37:B37"/>
    <mergeCell ref="A1:E1"/>
    <mergeCell ref="A3:A13"/>
    <mergeCell ref="A14:B14"/>
    <mergeCell ref="A15:A19"/>
    <mergeCell ref="A20:B20"/>
    <mergeCell ref="A21:A3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0" orientation="portrait" horizontalDpi="4294967294" verticalDpi="4294967294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4C0FCD4-3315-47D7-98E5-1320B003FC15}">
            <xm:f>NOT(ISERROR(MATCH($B3,'\boletim-covid-hospitais\[BOLETIM_COVID-V4.xlsm]nao_enviou'!#REF!,0)))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B3:E39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3DB71-3264-47ED-B964-3F4788C6A358}">
  <dimension ref="A1:F41"/>
  <sheetViews>
    <sheetView topLeftCell="A25" workbookViewId="0">
      <selection activeCell="I39" sqref="I39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</cols>
  <sheetData>
    <row r="1" spans="1:6" ht="30" customHeight="1" x14ac:dyDescent="0.25">
      <c r="A1" s="42" t="s">
        <v>101</v>
      </c>
      <c r="B1" s="42"/>
      <c r="C1" s="42"/>
      <c r="D1" s="42"/>
      <c r="E1" s="42"/>
      <c r="F1" s="42"/>
    </row>
    <row r="2" spans="1:6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</row>
    <row r="3" spans="1:6" x14ac:dyDescent="0.25">
      <c r="A3" s="39" t="s">
        <v>4</v>
      </c>
      <c r="B3" s="5" t="s">
        <v>5</v>
      </c>
      <c r="C3" s="6">
        <v>0</v>
      </c>
      <c r="D3" s="6">
        <v>18</v>
      </c>
      <c r="E3" s="7">
        <v>4</v>
      </c>
      <c r="F3" s="6">
        <v>0</v>
      </c>
    </row>
    <row r="4" spans="1:6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</row>
    <row r="5" spans="1:6" x14ac:dyDescent="0.25">
      <c r="A5" s="40"/>
      <c r="B5" s="5" t="s">
        <v>7</v>
      </c>
      <c r="C5" s="6">
        <v>10</v>
      </c>
      <c r="D5" s="6">
        <v>0</v>
      </c>
      <c r="E5" s="7">
        <v>0</v>
      </c>
      <c r="F5" s="6">
        <v>20</v>
      </c>
    </row>
    <row r="6" spans="1:6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</row>
    <row r="7" spans="1:6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</row>
    <row r="8" spans="1:6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</row>
    <row r="9" spans="1:6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</row>
    <row r="10" spans="1:6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</row>
    <row r="11" spans="1:6" x14ac:dyDescent="0.25">
      <c r="A11" s="40"/>
      <c r="B11" s="5" t="s">
        <v>13</v>
      </c>
      <c r="C11" s="6">
        <v>6</v>
      </c>
      <c r="D11" s="6">
        <v>6</v>
      </c>
      <c r="E11" s="7">
        <v>0</v>
      </c>
      <c r="F11" s="6">
        <v>12</v>
      </c>
    </row>
    <row r="12" spans="1:6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</row>
    <row r="13" spans="1:6" x14ac:dyDescent="0.25">
      <c r="A13" s="40"/>
      <c r="B13" s="5" t="s">
        <v>15</v>
      </c>
      <c r="C13" s="6">
        <v>110</v>
      </c>
      <c r="D13" s="6">
        <v>0</v>
      </c>
      <c r="E13" s="7">
        <v>0</v>
      </c>
      <c r="F13" s="6">
        <v>60</v>
      </c>
    </row>
    <row r="14" spans="1:6" x14ac:dyDescent="0.25">
      <c r="A14" s="37" t="s">
        <v>16</v>
      </c>
      <c r="B14" s="38"/>
      <c r="C14" s="19">
        <v>262</v>
      </c>
      <c r="D14" s="19">
        <v>111</v>
      </c>
      <c r="E14" s="24">
        <v>4</v>
      </c>
      <c r="F14" s="19">
        <v>307</v>
      </c>
    </row>
    <row r="15" spans="1:6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</row>
    <row r="16" spans="1:6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</row>
    <row r="17" spans="1:6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</row>
    <row r="18" spans="1:6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</row>
    <row r="19" spans="1:6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</row>
    <row r="20" spans="1:6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</row>
    <row r="21" spans="1:6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</row>
    <row r="22" spans="1:6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</row>
    <row r="23" spans="1:6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</row>
    <row r="24" spans="1:6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</row>
    <row r="25" spans="1:6" x14ac:dyDescent="0.25">
      <c r="A25" s="40"/>
      <c r="B25" s="5" t="s">
        <v>19</v>
      </c>
      <c r="C25" s="6">
        <v>54</v>
      </c>
      <c r="D25" s="6">
        <v>18</v>
      </c>
      <c r="E25" s="7">
        <v>0</v>
      </c>
      <c r="F25" s="6">
        <v>60</v>
      </c>
    </row>
    <row r="26" spans="1:6" ht="30" x14ac:dyDescent="0.25">
      <c r="A26" s="40"/>
      <c r="B26" s="5" t="s">
        <v>20</v>
      </c>
      <c r="C26" s="6">
        <v>22</v>
      </c>
      <c r="D26" s="6">
        <v>0</v>
      </c>
      <c r="E26" s="7">
        <v>0</v>
      </c>
      <c r="F26" s="6">
        <v>22</v>
      </c>
    </row>
    <row r="27" spans="1:6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</row>
    <row r="28" spans="1:6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</row>
    <row r="29" spans="1:6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</row>
    <row r="30" spans="1:6" ht="30" x14ac:dyDescent="0.25">
      <c r="A30" s="40"/>
      <c r="B30" s="5" t="s">
        <v>23</v>
      </c>
      <c r="C30" s="6">
        <v>40</v>
      </c>
      <c r="D30" s="6">
        <v>0</v>
      </c>
      <c r="E30" s="7">
        <v>0</v>
      </c>
      <c r="F30" s="6">
        <v>160</v>
      </c>
    </row>
    <row r="31" spans="1:6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</row>
    <row r="32" spans="1:6" x14ac:dyDescent="0.25">
      <c r="A32" s="40"/>
      <c r="B32" s="5" t="s">
        <v>25</v>
      </c>
      <c r="C32" s="6">
        <v>48</v>
      </c>
      <c r="D32" s="6">
        <v>5</v>
      </c>
      <c r="E32" s="7">
        <v>5</v>
      </c>
      <c r="F32" s="6">
        <v>30</v>
      </c>
    </row>
    <row r="33" spans="1:6" x14ac:dyDescent="0.25">
      <c r="A33" s="40"/>
      <c r="B33" s="5" t="s">
        <v>85</v>
      </c>
      <c r="C33" s="6">
        <v>60</v>
      </c>
      <c r="D33" s="6">
        <v>4</v>
      </c>
      <c r="E33" s="7">
        <v>0</v>
      </c>
      <c r="F33" s="6">
        <v>0</v>
      </c>
    </row>
    <row r="34" spans="1:6" ht="30" x14ac:dyDescent="0.25">
      <c r="A34" s="48"/>
      <c r="B34" s="32" t="s">
        <v>95</v>
      </c>
      <c r="C34" s="30">
        <v>50</v>
      </c>
      <c r="D34" s="30">
        <v>2</v>
      </c>
      <c r="E34" s="36">
        <v>0</v>
      </c>
      <c r="F34" s="30">
        <v>20</v>
      </c>
    </row>
    <row r="35" spans="1:6" x14ac:dyDescent="0.25">
      <c r="A35" s="39" t="s">
        <v>26</v>
      </c>
      <c r="B35" s="41"/>
      <c r="C35" s="6">
        <v>925</v>
      </c>
      <c r="D35" s="6">
        <v>50</v>
      </c>
      <c r="E35" s="7">
        <v>5</v>
      </c>
      <c r="F35" s="6">
        <v>922</v>
      </c>
    </row>
    <row r="36" spans="1:6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</row>
    <row r="37" spans="1:6" ht="30" x14ac:dyDescent="0.25">
      <c r="A37" s="40"/>
      <c r="B37" s="5" t="s">
        <v>29</v>
      </c>
      <c r="C37" s="6">
        <v>31</v>
      </c>
      <c r="D37" s="6">
        <v>10</v>
      </c>
      <c r="E37" s="7">
        <v>0</v>
      </c>
      <c r="F37" s="6">
        <v>32</v>
      </c>
    </row>
    <row r="38" spans="1:6" x14ac:dyDescent="0.25">
      <c r="A38" s="37" t="s">
        <v>30</v>
      </c>
      <c r="B38" s="38"/>
      <c r="C38" s="19">
        <v>37</v>
      </c>
      <c r="D38" s="19">
        <v>11</v>
      </c>
      <c r="E38" s="24">
        <v>0</v>
      </c>
      <c r="F38" s="19">
        <f>E38+D38+C38</f>
        <v>48</v>
      </c>
    </row>
    <row r="39" spans="1:6" x14ac:dyDescent="0.25">
      <c r="A39" s="37" t="s">
        <v>31</v>
      </c>
      <c r="B39" s="38"/>
      <c r="C39" s="19">
        <v>1314</v>
      </c>
      <c r="D39" s="19">
        <v>172</v>
      </c>
      <c r="E39" s="24">
        <v>9</v>
      </c>
      <c r="F39" s="19">
        <v>1357</v>
      </c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9743B-CB3B-4574-B27A-B194868F76E7}">
  <dimension ref="A1:G41"/>
  <sheetViews>
    <sheetView workbookViewId="0">
      <selection activeCell="A39" sqref="A39:F39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  <col min="7" max="7" width="4.140625" customWidth="1"/>
  </cols>
  <sheetData>
    <row r="1" spans="1:7" ht="30" customHeight="1" x14ac:dyDescent="0.25">
      <c r="A1" s="42" t="s">
        <v>102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  <c r="G4" s="1"/>
    </row>
    <row r="5" spans="1:7" x14ac:dyDescent="0.25">
      <c r="A5" s="40"/>
      <c r="B5" s="5" t="s">
        <v>7</v>
      </c>
      <c r="C5" s="6">
        <v>10</v>
      </c>
      <c r="D5" s="6">
        <v>0</v>
      </c>
      <c r="E5" s="7">
        <v>8</v>
      </c>
      <c r="F5" s="6">
        <v>20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6</v>
      </c>
      <c r="D11" s="6">
        <v>6</v>
      </c>
      <c r="E11" s="7">
        <v>0</v>
      </c>
      <c r="F11" s="6">
        <v>12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110</v>
      </c>
      <c r="D13" s="6">
        <v>0</v>
      </c>
      <c r="E13" s="7">
        <v>0</v>
      </c>
      <c r="F13" s="6">
        <v>60</v>
      </c>
      <c r="G13" s="1"/>
    </row>
    <row r="14" spans="1:7" x14ac:dyDescent="0.25">
      <c r="A14" s="37" t="s">
        <v>16</v>
      </c>
      <c r="B14" s="38"/>
      <c r="C14" s="19">
        <v>262</v>
      </c>
      <c r="D14" s="19">
        <v>111</v>
      </c>
      <c r="E14" s="24">
        <v>8</v>
      </c>
      <c r="F14" s="19">
        <v>307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1"/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1"/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1"/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1"/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1"/>
    </row>
    <row r="22" spans="1:7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  <c r="G22" s="1"/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  <c r="G23" s="1"/>
    </row>
    <row r="24" spans="1:7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  <c r="G24" s="1"/>
    </row>
    <row r="25" spans="1:7" x14ac:dyDescent="0.25">
      <c r="A25" s="40"/>
      <c r="B25" s="5" t="s">
        <v>19</v>
      </c>
      <c r="C25" s="6">
        <v>54</v>
      </c>
      <c r="D25" s="6">
        <v>18</v>
      </c>
      <c r="E25" s="7">
        <v>0</v>
      </c>
      <c r="F25" s="6">
        <v>60</v>
      </c>
      <c r="G25" s="1"/>
    </row>
    <row r="26" spans="1:7" ht="30" x14ac:dyDescent="0.25">
      <c r="A26" s="40"/>
      <c r="B26" s="5" t="s">
        <v>20</v>
      </c>
      <c r="C26" s="6">
        <v>22</v>
      </c>
      <c r="D26" s="6">
        <v>0</v>
      </c>
      <c r="E26" s="7">
        <v>0</v>
      </c>
      <c r="F26" s="6">
        <v>22</v>
      </c>
      <c r="G26" s="1"/>
    </row>
    <row r="27" spans="1:7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  <c r="G27" s="1"/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1"/>
    </row>
    <row r="29" spans="1:7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1"/>
    </row>
    <row r="30" spans="1:7" ht="30" x14ac:dyDescent="0.25">
      <c r="A30" s="40"/>
      <c r="B30" s="5" t="s">
        <v>23</v>
      </c>
      <c r="C30" s="6">
        <v>40</v>
      </c>
      <c r="D30" s="6">
        <v>0</v>
      </c>
      <c r="E30" s="7">
        <v>0</v>
      </c>
      <c r="F30" s="6">
        <v>160</v>
      </c>
      <c r="G30" s="1"/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  <c r="G31" s="1"/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4</v>
      </c>
      <c r="F32" s="6">
        <v>30</v>
      </c>
      <c r="G32" s="1"/>
    </row>
    <row r="33" spans="1:7" x14ac:dyDescent="0.25">
      <c r="A33" s="40"/>
      <c r="B33" s="5" t="s">
        <v>85</v>
      </c>
      <c r="C33" s="6">
        <v>60</v>
      </c>
      <c r="D33" s="6">
        <v>4</v>
      </c>
      <c r="E33" s="7">
        <v>0</v>
      </c>
      <c r="F33" s="6">
        <v>0</v>
      </c>
      <c r="G33" s="1"/>
    </row>
    <row r="34" spans="1:7" ht="30" x14ac:dyDescent="0.25">
      <c r="A34" s="48"/>
      <c r="B34" s="32" t="s">
        <v>95</v>
      </c>
      <c r="C34" s="30">
        <v>80</v>
      </c>
      <c r="D34" s="30">
        <v>2</v>
      </c>
      <c r="E34" s="36">
        <v>0</v>
      </c>
      <c r="F34" s="30">
        <v>20</v>
      </c>
      <c r="G34" s="1"/>
    </row>
    <row r="35" spans="1:7" x14ac:dyDescent="0.25">
      <c r="A35" s="37" t="s">
        <v>26</v>
      </c>
      <c r="B35" s="38"/>
      <c r="C35" s="19">
        <v>955</v>
      </c>
      <c r="D35" s="19">
        <v>50</v>
      </c>
      <c r="E35" s="24">
        <v>4</v>
      </c>
      <c r="F35" s="19">
        <v>922</v>
      </c>
      <c r="G35" s="1"/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ht="30" x14ac:dyDescent="0.25">
      <c r="A37" s="40"/>
      <c r="B37" s="5" t="s">
        <v>29</v>
      </c>
      <c r="C37" s="6">
        <v>31</v>
      </c>
      <c r="D37" s="6">
        <v>10</v>
      </c>
      <c r="E37" s="7">
        <v>0</v>
      </c>
      <c r="F37" s="6">
        <v>32</v>
      </c>
      <c r="G37" s="1"/>
    </row>
    <row r="38" spans="1:7" x14ac:dyDescent="0.25">
      <c r="A38" s="37" t="s">
        <v>30</v>
      </c>
      <c r="B38" s="38"/>
      <c r="C38" s="19">
        <v>37</v>
      </c>
      <c r="D38" s="19">
        <v>11</v>
      </c>
      <c r="E38" s="24">
        <v>0</v>
      </c>
      <c r="F38" s="19">
        <f>E38+D38+C38</f>
        <v>48</v>
      </c>
      <c r="G38" s="1"/>
    </row>
    <row r="39" spans="1:7" x14ac:dyDescent="0.25">
      <c r="A39" s="37" t="s">
        <v>31</v>
      </c>
      <c r="B39" s="38"/>
      <c r="C39" s="19">
        <v>1344</v>
      </c>
      <c r="D39" s="19">
        <v>172</v>
      </c>
      <c r="E39" s="24">
        <v>12</v>
      </c>
      <c r="F39" s="19">
        <v>1357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E5A93-BED7-4149-84FA-73C54F602AEC}">
  <dimension ref="A1:G41"/>
  <sheetViews>
    <sheetView workbookViewId="0">
      <selection activeCell="F14" sqref="F14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  <col min="7" max="7" width="4.140625" customWidth="1"/>
  </cols>
  <sheetData>
    <row r="1" spans="1:7" ht="30" customHeight="1" x14ac:dyDescent="0.25">
      <c r="A1" s="42" t="s">
        <v>103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  <c r="G4" s="1"/>
    </row>
    <row r="5" spans="1:7" x14ac:dyDescent="0.25">
      <c r="A5" s="40"/>
      <c r="B5" s="5" t="s">
        <v>7</v>
      </c>
      <c r="C5" s="6">
        <v>10</v>
      </c>
      <c r="D5" s="6">
        <v>0</v>
      </c>
      <c r="E5" s="7">
        <v>8</v>
      </c>
      <c r="F5" s="6">
        <v>20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6</v>
      </c>
      <c r="D11" s="6">
        <v>6</v>
      </c>
      <c r="E11" s="7">
        <v>0</v>
      </c>
      <c r="F11" s="6">
        <v>12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110</v>
      </c>
      <c r="D13" s="6">
        <v>0</v>
      </c>
      <c r="E13" s="7">
        <v>0</v>
      </c>
      <c r="F13" s="6">
        <v>60</v>
      </c>
      <c r="G13" s="1"/>
    </row>
    <row r="14" spans="1:7" x14ac:dyDescent="0.25">
      <c r="A14" s="37" t="s">
        <v>16</v>
      </c>
      <c r="B14" s="38"/>
      <c r="C14" s="19">
        <v>262</v>
      </c>
      <c r="D14" s="19">
        <v>111</v>
      </c>
      <c r="E14" s="24">
        <v>8</v>
      </c>
      <c r="F14" s="19">
        <v>307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1"/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1"/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1"/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1"/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1"/>
    </row>
    <row r="22" spans="1:7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  <c r="G22" s="1"/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  <c r="G23" s="1"/>
    </row>
    <row r="24" spans="1:7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  <c r="G24" s="1"/>
    </row>
    <row r="25" spans="1:7" x14ac:dyDescent="0.25">
      <c r="A25" s="40"/>
      <c r="B25" s="5" t="s">
        <v>19</v>
      </c>
      <c r="C25" s="6">
        <v>54</v>
      </c>
      <c r="D25" s="6">
        <v>18</v>
      </c>
      <c r="E25" s="7">
        <v>0</v>
      </c>
      <c r="F25" s="6">
        <v>60</v>
      </c>
      <c r="G25" s="1"/>
    </row>
    <row r="26" spans="1:7" ht="30" x14ac:dyDescent="0.25">
      <c r="A26" s="40"/>
      <c r="B26" s="5" t="s">
        <v>20</v>
      </c>
      <c r="C26" s="6">
        <v>22</v>
      </c>
      <c r="D26" s="6">
        <v>0</v>
      </c>
      <c r="E26" s="7">
        <v>0</v>
      </c>
      <c r="F26" s="6">
        <v>22</v>
      </c>
      <c r="G26" s="1"/>
    </row>
    <row r="27" spans="1:7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  <c r="G27" s="1"/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1"/>
    </row>
    <row r="29" spans="1:7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1"/>
    </row>
    <row r="30" spans="1:7" ht="30" x14ac:dyDescent="0.25">
      <c r="A30" s="40"/>
      <c r="B30" s="5" t="s">
        <v>23</v>
      </c>
      <c r="C30" s="6">
        <v>40</v>
      </c>
      <c r="D30" s="6">
        <v>0</v>
      </c>
      <c r="E30" s="7">
        <v>0</v>
      </c>
      <c r="F30" s="6">
        <v>160</v>
      </c>
      <c r="G30" s="1"/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  <c r="G31" s="1"/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3</v>
      </c>
      <c r="F32" s="6">
        <v>30</v>
      </c>
      <c r="G32" s="1"/>
    </row>
    <row r="33" spans="1:7" x14ac:dyDescent="0.25">
      <c r="A33" s="40"/>
      <c r="B33" s="5" t="s">
        <v>85</v>
      </c>
      <c r="C33" s="6">
        <v>60</v>
      </c>
      <c r="D33" s="6">
        <v>4</v>
      </c>
      <c r="E33" s="7">
        <v>0</v>
      </c>
      <c r="F33" s="6">
        <v>0</v>
      </c>
      <c r="G33" s="1"/>
    </row>
    <row r="34" spans="1:7" ht="30" x14ac:dyDescent="0.25">
      <c r="A34" s="48"/>
      <c r="B34" s="32" t="s">
        <v>95</v>
      </c>
      <c r="C34" s="30">
        <v>80</v>
      </c>
      <c r="D34" s="30">
        <v>2</v>
      </c>
      <c r="E34" s="36">
        <v>0</v>
      </c>
      <c r="F34" s="30">
        <v>20</v>
      </c>
      <c r="G34" s="31"/>
    </row>
    <row r="35" spans="1:7" x14ac:dyDescent="0.25">
      <c r="A35" s="39" t="s">
        <v>26</v>
      </c>
      <c r="B35" s="41"/>
      <c r="C35" s="6">
        <v>955</v>
      </c>
      <c r="D35" s="6">
        <v>50</v>
      </c>
      <c r="E35" s="7">
        <v>3</v>
      </c>
      <c r="F35" s="6">
        <v>922</v>
      </c>
      <c r="G35" s="1"/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ht="30" x14ac:dyDescent="0.25">
      <c r="A37" s="40"/>
      <c r="B37" s="5" t="s">
        <v>29</v>
      </c>
      <c r="C37" s="6">
        <v>20</v>
      </c>
      <c r="D37" s="6">
        <v>10</v>
      </c>
      <c r="E37" s="7">
        <v>0</v>
      </c>
      <c r="F37" s="6">
        <v>30</v>
      </c>
      <c r="G37" s="1"/>
    </row>
    <row r="38" spans="1:7" x14ac:dyDescent="0.25">
      <c r="A38" s="37" t="s">
        <v>30</v>
      </c>
      <c r="B38" s="38"/>
      <c r="C38" s="19">
        <v>26</v>
      </c>
      <c r="D38" s="19">
        <v>11</v>
      </c>
      <c r="E38" s="24">
        <v>0</v>
      </c>
      <c r="F38" s="19">
        <f>E38+D38+C38</f>
        <v>37</v>
      </c>
      <c r="G38" s="1"/>
    </row>
    <row r="39" spans="1:7" x14ac:dyDescent="0.25">
      <c r="A39" s="37" t="s">
        <v>31</v>
      </c>
      <c r="B39" s="38"/>
      <c r="C39" s="19">
        <v>1333</v>
      </c>
      <c r="D39" s="19">
        <v>172</v>
      </c>
      <c r="E39" s="24">
        <v>11</v>
      </c>
      <c r="F39" s="19">
        <v>1355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73A1B-0869-4B50-A2FF-B4D800084FD5}">
  <dimension ref="A1:G41"/>
  <sheetViews>
    <sheetView topLeftCell="A28" workbookViewId="0">
      <selection activeCell="A39" sqref="A39:F39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6" width="15.7109375" customWidth="1"/>
    <col min="7" max="7" width="4.140625" customWidth="1"/>
  </cols>
  <sheetData>
    <row r="1" spans="1:7" ht="30" customHeight="1" x14ac:dyDescent="0.25">
      <c r="A1" s="42" t="s">
        <v>104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  <c r="G4" s="1"/>
    </row>
    <row r="5" spans="1:7" x14ac:dyDescent="0.25">
      <c r="A5" s="40"/>
      <c r="B5" s="5" t="s">
        <v>7</v>
      </c>
      <c r="C5" s="6">
        <v>10</v>
      </c>
      <c r="D5" s="6">
        <v>0</v>
      </c>
      <c r="E5" s="7">
        <v>7</v>
      </c>
      <c r="F5" s="6">
        <v>20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1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0</v>
      </c>
      <c r="D11" s="6">
        <v>6</v>
      </c>
      <c r="E11" s="7">
        <v>0</v>
      </c>
      <c r="F11" s="6">
        <v>10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110</v>
      </c>
      <c r="D13" s="6">
        <v>0</v>
      </c>
      <c r="E13" s="7">
        <v>0</v>
      </c>
      <c r="F13" s="6">
        <v>60</v>
      </c>
      <c r="G13" s="1"/>
    </row>
    <row r="14" spans="1:7" x14ac:dyDescent="0.25">
      <c r="A14" s="37" t="s">
        <v>16</v>
      </c>
      <c r="B14" s="38"/>
      <c r="C14" s="19">
        <v>256</v>
      </c>
      <c r="D14" s="19">
        <v>111</v>
      </c>
      <c r="E14" s="24">
        <v>8</v>
      </c>
      <c r="F14" s="19">
        <v>305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1"/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1"/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1"/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1"/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1"/>
    </row>
    <row r="22" spans="1:7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  <c r="G22" s="1"/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  <c r="G23" s="1"/>
    </row>
    <row r="24" spans="1:7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  <c r="G24" s="1"/>
    </row>
    <row r="25" spans="1:7" x14ac:dyDescent="0.25">
      <c r="A25" s="40"/>
      <c r="B25" s="5" t="s">
        <v>19</v>
      </c>
      <c r="C25" s="6">
        <v>54</v>
      </c>
      <c r="D25" s="6">
        <v>18</v>
      </c>
      <c r="E25" s="7">
        <v>0</v>
      </c>
      <c r="F25" s="6">
        <v>60</v>
      </c>
      <c r="G25" s="1"/>
    </row>
    <row r="26" spans="1:7" ht="30" x14ac:dyDescent="0.25">
      <c r="A26" s="40"/>
      <c r="B26" s="5" t="s">
        <v>20</v>
      </c>
      <c r="C26" s="6">
        <v>22</v>
      </c>
      <c r="D26" s="6">
        <v>0</v>
      </c>
      <c r="E26" s="7">
        <v>0</v>
      </c>
      <c r="F26" s="6">
        <v>22</v>
      </c>
      <c r="G26" s="1"/>
    </row>
    <row r="27" spans="1:7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  <c r="G27" s="1"/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1"/>
    </row>
    <row r="29" spans="1:7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1"/>
    </row>
    <row r="30" spans="1:7" ht="30" x14ac:dyDescent="0.25">
      <c r="A30" s="40"/>
      <c r="B30" s="5" t="s">
        <v>23</v>
      </c>
      <c r="C30" s="6">
        <v>40</v>
      </c>
      <c r="D30" s="6">
        <v>0</v>
      </c>
      <c r="E30" s="7">
        <v>0</v>
      </c>
      <c r="F30" s="6">
        <v>160</v>
      </c>
      <c r="G30" s="1"/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  <c r="G31" s="1"/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3</v>
      </c>
      <c r="F32" s="6">
        <v>30</v>
      </c>
      <c r="G32" s="1"/>
    </row>
    <row r="33" spans="1:7" x14ac:dyDescent="0.25">
      <c r="A33" s="40"/>
      <c r="B33" s="5" t="s">
        <v>85</v>
      </c>
      <c r="C33" s="6">
        <v>60</v>
      </c>
      <c r="D33" s="6">
        <v>4</v>
      </c>
      <c r="E33" s="7">
        <v>0</v>
      </c>
      <c r="F33" s="6">
        <v>0</v>
      </c>
      <c r="G33" s="1"/>
    </row>
    <row r="34" spans="1:7" s="29" customFormat="1" ht="30" x14ac:dyDescent="0.25">
      <c r="A34" s="48"/>
      <c r="B34" s="32" t="s">
        <v>95</v>
      </c>
      <c r="C34" s="30">
        <v>80</v>
      </c>
      <c r="D34" s="30">
        <v>2</v>
      </c>
      <c r="E34" s="36">
        <v>0</v>
      </c>
      <c r="F34" s="30">
        <v>20</v>
      </c>
      <c r="G34" s="31"/>
    </row>
    <row r="35" spans="1:7" x14ac:dyDescent="0.25">
      <c r="A35" s="37" t="s">
        <v>26</v>
      </c>
      <c r="B35" s="38"/>
      <c r="C35" s="19">
        <v>955</v>
      </c>
      <c r="D35" s="19">
        <v>50</v>
      </c>
      <c r="E35" s="24">
        <v>3</v>
      </c>
      <c r="F35" s="19">
        <v>922</v>
      </c>
      <c r="G35" s="1"/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ht="30" x14ac:dyDescent="0.25">
      <c r="A37" s="40"/>
      <c r="B37" s="5" t="s">
        <v>29</v>
      </c>
      <c r="C37" s="6">
        <v>20</v>
      </c>
      <c r="D37" s="6">
        <v>10</v>
      </c>
      <c r="E37" s="7">
        <v>0</v>
      </c>
      <c r="F37" s="6">
        <v>30</v>
      </c>
      <c r="G37" s="1"/>
    </row>
    <row r="38" spans="1:7" x14ac:dyDescent="0.25">
      <c r="A38" s="37" t="s">
        <v>30</v>
      </c>
      <c r="B38" s="38"/>
      <c r="C38" s="19">
        <v>26</v>
      </c>
      <c r="D38" s="19">
        <v>11</v>
      </c>
      <c r="E38" s="24">
        <v>0</v>
      </c>
      <c r="F38" s="19">
        <f>E38+D38+C38</f>
        <v>37</v>
      </c>
      <c r="G38" s="1"/>
    </row>
    <row r="39" spans="1:7" x14ac:dyDescent="0.25">
      <c r="A39" s="37" t="s">
        <v>31</v>
      </c>
      <c r="B39" s="38"/>
      <c r="C39" s="19">
        <v>1327</v>
      </c>
      <c r="D39" s="19">
        <v>172</v>
      </c>
      <c r="E39" s="24">
        <v>11</v>
      </c>
      <c r="F39" s="19">
        <v>1353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EDE5-43C6-4456-BE1E-3D755BE8E852}">
  <dimension ref="A1:G41"/>
  <sheetViews>
    <sheetView workbookViewId="0">
      <selection activeCell="F14" sqref="F14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  <col min="7" max="7" width="4.140625" customWidth="1"/>
  </cols>
  <sheetData>
    <row r="1" spans="1:7" ht="30" customHeight="1" x14ac:dyDescent="0.25">
      <c r="A1" s="42" t="s">
        <v>105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  <c r="G4" s="1"/>
    </row>
    <row r="5" spans="1:7" x14ac:dyDescent="0.25">
      <c r="A5" s="40"/>
      <c r="B5" s="5" t="s">
        <v>7</v>
      </c>
      <c r="C5" s="6">
        <v>10</v>
      </c>
      <c r="D5" s="6">
        <v>0</v>
      </c>
      <c r="E5" s="7">
        <v>0</v>
      </c>
      <c r="F5" s="6">
        <v>20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0</v>
      </c>
      <c r="D11" s="6">
        <v>6</v>
      </c>
      <c r="E11" s="7">
        <v>0</v>
      </c>
      <c r="F11" s="6">
        <v>10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90</v>
      </c>
      <c r="D13" s="6">
        <v>0</v>
      </c>
      <c r="E13" s="7">
        <v>0</v>
      </c>
      <c r="F13" s="6">
        <v>70</v>
      </c>
      <c r="G13" s="1"/>
    </row>
    <row r="14" spans="1:7" x14ac:dyDescent="0.25">
      <c r="A14" s="37" t="s">
        <v>16</v>
      </c>
      <c r="B14" s="38"/>
      <c r="C14" s="19">
        <v>236</v>
      </c>
      <c r="D14" s="19">
        <v>111</v>
      </c>
      <c r="E14" s="24">
        <v>0</v>
      </c>
      <c r="F14" s="19">
        <v>315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1"/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1"/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1"/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1"/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1"/>
    </row>
    <row r="22" spans="1:7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  <c r="G22" s="1"/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  <c r="G23" s="1"/>
    </row>
    <row r="24" spans="1:7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  <c r="G24" s="1"/>
    </row>
    <row r="25" spans="1:7" x14ac:dyDescent="0.25">
      <c r="A25" s="40"/>
      <c r="B25" s="5" t="s">
        <v>19</v>
      </c>
      <c r="C25" s="6">
        <v>54</v>
      </c>
      <c r="D25" s="6">
        <v>18</v>
      </c>
      <c r="E25" s="7">
        <v>0</v>
      </c>
      <c r="F25" s="6">
        <v>60</v>
      </c>
      <c r="G25" s="1"/>
    </row>
    <row r="26" spans="1:7" ht="30" x14ac:dyDescent="0.25">
      <c r="A26" s="40"/>
      <c r="B26" s="5" t="s">
        <v>20</v>
      </c>
      <c r="C26" s="6">
        <v>22</v>
      </c>
      <c r="D26" s="6">
        <v>0</v>
      </c>
      <c r="E26" s="7">
        <v>0</v>
      </c>
      <c r="F26" s="6">
        <v>22</v>
      </c>
      <c r="G26" s="1"/>
    </row>
    <row r="27" spans="1:7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  <c r="G27" s="1"/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1"/>
    </row>
    <row r="29" spans="1:7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1"/>
    </row>
    <row r="30" spans="1:7" ht="30" x14ac:dyDescent="0.25">
      <c r="A30" s="40"/>
      <c r="B30" s="5" t="s">
        <v>23</v>
      </c>
      <c r="C30" s="6">
        <v>40</v>
      </c>
      <c r="D30" s="6">
        <v>0</v>
      </c>
      <c r="E30" s="7">
        <v>0</v>
      </c>
      <c r="F30" s="6">
        <v>160</v>
      </c>
      <c r="G30" s="1"/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  <c r="G31" s="1"/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5</v>
      </c>
      <c r="F32" s="6">
        <v>30</v>
      </c>
      <c r="G32" s="1"/>
    </row>
    <row r="33" spans="1:7" x14ac:dyDescent="0.25">
      <c r="A33" s="40"/>
      <c r="B33" s="5" t="s">
        <v>85</v>
      </c>
      <c r="C33" s="6">
        <v>60</v>
      </c>
      <c r="D33" s="6">
        <v>8</v>
      </c>
      <c r="E33" s="7">
        <v>0</v>
      </c>
      <c r="F33" s="6">
        <v>0</v>
      </c>
      <c r="G33" s="1"/>
    </row>
    <row r="34" spans="1:7" ht="30" x14ac:dyDescent="0.25">
      <c r="A34" s="48"/>
      <c r="B34" s="32" t="s">
        <v>95</v>
      </c>
      <c r="C34" s="30">
        <v>80</v>
      </c>
      <c r="D34" s="30">
        <v>2</v>
      </c>
      <c r="E34" s="36">
        <v>0</v>
      </c>
      <c r="F34" s="30">
        <v>20</v>
      </c>
      <c r="G34" s="1"/>
    </row>
    <row r="35" spans="1:7" x14ac:dyDescent="0.25">
      <c r="A35" s="37" t="s">
        <v>26</v>
      </c>
      <c r="B35" s="38"/>
      <c r="C35" s="19">
        <v>955</v>
      </c>
      <c r="D35" s="19">
        <v>54</v>
      </c>
      <c r="E35" s="24">
        <v>5</v>
      </c>
      <c r="F35" s="19">
        <v>922</v>
      </c>
      <c r="G35" s="1"/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ht="30" x14ac:dyDescent="0.25">
      <c r="A37" s="40"/>
      <c r="B37" s="5" t="s">
        <v>29</v>
      </c>
      <c r="C37" s="6">
        <v>20</v>
      </c>
      <c r="D37" s="6">
        <v>10</v>
      </c>
      <c r="E37" s="7">
        <v>0</v>
      </c>
      <c r="F37" s="6">
        <v>30</v>
      </c>
      <c r="G37" s="1"/>
    </row>
    <row r="38" spans="1:7" x14ac:dyDescent="0.25">
      <c r="A38" s="37" t="s">
        <v>30</v>
      </c>
      <c r="B38" s="38"/>
      <c r="C38" s="19">
        <v>26</v>
      </c>
      <c r="D38" s="19">
        <v>11</v>
      </c>
      <c r="E38" s="24">
        <v>0</v>
      </c>
      <c r="F38" s="19">
        <f>E38+D38+C38</f>
        <v>37</v>
      </c>
      <c r="G38" s="1"/>
    </row>
    <row r="39" spans="1:7" x14ac:dyDescent="0.25">
      <c r="A39" s="37" t="s">
        <v>31</v>
      </c>
      <c r="B39" s="38"/>
      <c r="C39" s="19">
        <v>1307</v>
      </c>
      <c r="D39" s="19">
        <v>176</v>
      </c>
      <c r="E39" s="24">
        <v>5</v>
      </c>
      <c r="F39" s="19">
        <v>1363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32316-7735-4FE8-81F8-75B192744DA6}">
  <dimension ref="A1:G41"/>
  <sheetViews>
    <sheetView topLeftCell="A28" workbookViewId="0">
      <selection activeCell="A39" sqref="A38:F39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  <col min="7" max="7" width="4.140625" customWidth="1"/>
  </cols>
  <sheetData>
    <row r="1" spans="1:7" ht="30" customHeight="1" x14ac:dyDescent="0.25">
      <c r="A1" s="42" t="s">
        <v>106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  <c r="G4" s="1"/>
    </row>
    <row r="5" spans="1:7" x14ac:dyDescent="0.25">
      <c r="A5" s="40"/>
      <c r="B5" s="5" t="s">
        <v>7</v>
      </c>
      <c r="C5" s="6">
        <v>10</v>
      </c>
      <c r="D5" s="6">
        <v>0</v>
      </c>
      <c r="E5" s="7">
        <v>0</v>
      </c>
      <c r="F5" s="6">
        <v>20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0</v>
      </c>
      <c r="D11" s="6">
        <v>6</v>
      </c>
      <c r="E11" s="7">
        <v>0</v>
      </c>
      <c r="F11" s="6">
        <v>10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90</v>
      </c>
      <c r="D13" s="6">
        <v>0</v>
      </c>
      <c r="E13" s="7">
        <v>0</v>
      </c>
      <c r="F13" s="6">
        <v>70</v>
      </c>
      <c r="G13" s="1"/>
    </row>
    <row r="14" spans="1:7" x14ac:dyDescent="0.25">
      <c r="A14" s="37" t="s">
        <v>16</v>
      </c>
      <c r="B14" s="38"/>
      <c r="C14" s="19">
        <v>236</v>
      </c>
      <c r="D14" s="19">
        <v>111</v>
      </c>
      <c r="E14" s="24">
        <v>0</v>
      </c>
      <c r="F14" s="19">
        <v>315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1"/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1"/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1"/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1"/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1"/>
    </row>
    <row r="22" spans="1:7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  <c r="G22" s="1"/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  <c r="G23" s="1"/>
    </row>
    <row r="24" spans="1:7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  <c r="G24" s="1"/>
    </row>
    <row r="25" spans="1:7" x14ac:dyDescent="0.25">
      <c r="A25" s="40"/>
      <c r="B25" s="5" t="s">
        <v>19</v>
      </c>
      <c r="C25" s="6">
        <v>54</v>
      </c>
      <c r="D25" s="6">
        <v>18</v>
      </c>
      <c r="E25" s="7">
        <v>0</v>
      </c>
      <c r="F25" s="6">
        <v>60</v>
      </c>
      <c r="G25" s="1"/>
    </row>
    <row r="26" spans="1:7" ht="30" x14ac:dyDescent="0.25">
      <c r="A26" s="40"/>
      <c r="B26" s="5" t="s">
        <v>20</v>
      </c>
      <c r="C26" s="6">
        <v>22</v>
      </c>
      <c r="D26" s="6">
        <v>0</v>
      </c>
      <c r="E26" s="7">
        <v>0</v>
      </c>
      <c r="F26" s="6">
        <v>22</v>
      </c>
      <c r="G26" s="1"/>
    </row>
    <row r="27" spans="1:7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  <c r="G27" s="1"/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1"/>
    </row>
    <row r="29" spans="1:7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1"/>
    </row>
    <row r="30" spans="1:7" ht="30" x14ac:dyDescent="0.25">
      <c r="A30" s="40"/>
      <c r="B30" s="5" t="s">
        <v>23</v>
      </c>
      <c r="C30" s="6">
        <v>40</v>
      </c>
      <c r="D30" s="6">
        <v>0</v>
      </c>
      <c r="E30" s="7">
        <v>0</v>
      </c>
      <c r="F30" s="6">
        <v>160</v>
      </c>
      <c r="G30" s="1"/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  <c r="G31" s="1"/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5</v>
      </c>
      <c r="F32" s="6">
        <v>30</v>
      </c>
      <c r="G32" s="1"/>
    </row>
    <row r="33" spans="1:7" x14ac:dyDescent="0.25">
      <c r="A33" s="40"/>
      <c r="B33" s="32" t="s">
        <v>85</v>
      </c>
      <c r="C33" s="30">
        <v>60</v>
      </c>
      <c r="D33" s="30">
        <v>8</v>
      </c>
      <c r="E33" s="36">
        <v>0</v>
      </c>
      <c r="F33" s="30">
        <v>0</v>
      </c>
      <c r="G33" s="1"/>
    </row>
    <row r="34" spans="1:7" ht="30" x14ac:dyDescent="0.25">
      <c r="A34" s="48"/>
      <c r="B34" s="32" t="s">
        <v>95</v>
      </c>
      <c r="C34" s="30">
        <v>100</v>
      </c>
      <c r="D34" s="30">
        <v>2</v>
      </c>
      <c r="E34" s="36">
        <v>0</v>
      </c>
      <c r="F34" s="30">
        <v>20</v>
      </c>
      <c r="G34" s="1"/>
    </row>
    <row r="35" spans="1:7" x14ac:dyDescent="0.25">
      <c r="A35" s="37" t="s">
        <v>26</v>
      </c>
      <c r="B35" s="38"/>
      <c r="C35" s="19">
        <f>955+20</f>
        <v>975</v>
      </c>
      <c r="D35" s="19">
        <v>54</v>
      </c>
      <c r="E35" s="24">
        <v>5</v>
      </c>
      <c r="F35" s="19">
        <v>922</v>
      </c>
      <c r="G35" s="1"/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ht="30" x14ac:dyDescent="0.25">
      <c r="A37" s="40"/>
      <c r="B37" s="5" t="s">
        <v>29</v>
      </c>
      <c r="C37" s="6">
        <v>20</v>
      </c>
      <c r="D37" s="6">
        <v>10</v>
      </c>
      <c r="E37" s="7">
        <v>0</v>
      </c>
      <c r="F37" s="6">
        <v>30</v>
      </c>
      <c r="G37" s="1"/>
    </row>
    <row r="38" spans="1:7" x14ac:dyDescent="0.25">
      <c r="A38" s="37" t="s">
        <v>30</v>
      </c>
      <c r="B38" s="38"/>
      <c r="C38" s="19">
        <v>26</v>
      </c>
      <c r="D38" s="19">
        <v>11</v>
      </c>
      <c r="E38" s="24">
        <v>0</v>
      </c>
      <c r="F38" s="19">
        <f>E38+D38+C38</f>
        <v>37</v>
      </c>
      <c r="G38" s="1"/>
    </row>
    <row r="39" spans="1:7" x14ac:dyDescent="0.25">
      <c r="A39" s="37" t="s">
        <v>31</v>
      </c>
      <c r="B39" s="38"/>
      <c r="C39" s="19">
        <v>1327</v>
      </c>
      <c r="D39" s="19">
        <v>176</v>
      </c>
      <c r="E39" s="24">
        <v>5</v>
      </c>
      <c r="F39" s="19">
        <v>1363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F0FA7-141D-45F0-A6EC-CE3FE8EE3115}">
  <dimension ref="A1:G41"/>
  <sheetViews>
    <sheetView workbookViewId="0">
      <selection activeCell="D2" sqref="D1:F1048576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6" width="15.7109375" customWidth="1"/>
    <col min="7" max="7" width="4.140625" customWidth="1"/>
  </cols>
  <sheetData>
    <row r="1" spans="1:7" ht="30" customHeight="1" x14ac:dyDescent="0.25">
      <c r="A1" s="42" t="s">
        <v>107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  <c r="G4" s="1"/>
    </row>
    <row r="5" spans="1:7" x14ac:dyDescent="0.25">
      <c r="A5" s="40"/>
      <c r="B5" s="5" t="s">
        <v>7</v>
      </c>
      <c r="C5" s="6">
        <v>15</v>
      </c>
      <c r="D5" s="6">
        <v>0</v>
      </c>
      <c r="E5" s="7">
        <v>0</v>
      </c>
      <c r="F5" s="6">
        <v>10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0</v>
      </c>
      <c r="D11" s="6">
        <v>6</v>
      </c>
      <c r="E11" s="7">
        <v>0</v>
      </c>
      <c r="F11" s="6">
        <v>10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90</v>
      </c>
      <c r="D13" s="6">
        <v>0</v>
      </c>
      <c r="E13" s="7">
        <v>0</v>
      </c>
      <c r="F13" s="6">
        <v>70</v>
      </c>
      <c r="G13" s="1"/>
    </row>
    <row r="14" spans="1:7" x14ac:dyDescent="0.25">
      <c r="A14" s="37" t="s">
        <v>16</v>
      </c>
      <c r="B14" s="38"/>
      <c r="C14" s="19">
        <v>241</v>
      </c>
      <c r="D14" s="19">
        <v>111</v>
      </c>
      <c r="E14" s="24">
        <v>0</v>
      </c>
      <c r="F14" s="19">
        <v>305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1"/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1"/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1"/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1"/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1"/>
    </row>
    <row r="22" spans="1:7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  <c r="G22" s="1"/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  <c r="G23" s="1"/>
    </row>
    <row r="24" spans="1:7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  <c r="G24" s="1"/>
    </row>
    <row r="25" spans="1:7" x14ac:dyDescent="0.25">
      <c r="A25" s="40"/>
      <c r="B25" s="5" t="s">
        <v>19</v>
      </c>
      <c r="C25" s="6">
        <v>54</v>
      </c>
      <c r="D25" s="6">
        <v>18</v>
      </c>
      <c r="E25" s="7">
        <v>0</v>
      </c>
      <c r="F25" s="6">
        <v>60</v>
      </c>
      <c r="G25" s="1"/>
    </row>
    <row r="26" spans="1:7" ht="30" x14ac:dyDescent="0.25">
      <c r="A26" s="40"/>
      <c r="B26" s="5" t="s">
        <v>20</v>
      </c>
      <c r="C26" s="6">
        <v>22</v>
      </c>
      <c r="D26" s="6">
        <v>0</v>
      </c>
      <c r="E26" s="7">
        <v>0</v>
      </c>
      <c r="F26" s="6">
        <v>20</v>
      </c>
      <c r="G26" s="1"/>
    </row>
    <row r="27" spans="1:7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  <c r="G27" s="1"/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1"/>
    </row>
    <row r="29" spans="1:7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1"/>
    </row>
    <row r="30" spans="1:7" ht="30" x14ac:dyDescent="0.25">
      <c r="A30" s="40"/>
      <c r="B30" s="5" t="s">
        <v>23</v>
      </c>
      <c r="C30" s="6">
        <v>40</v>
      </c>
      <c r="D30" s="6">
        <v>0</v>
      </c>
      <c r="E30" s="7">
        <v>0</v>
      </c>
      <c r="F30" s="6">
        <v>160</v>
      </c>
      <c r="G30" s="1"/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  <c r="G31" s="1"/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5</v>
      </c>
      <c r="F32" s="6">
        <v>30</v>
      </c>
      <c r="G32" s="1"/>
    </row>
    <row r="33" spans="1:7" x14ac:dyDescent="0.25">
      <c r="A33" s="40"/>
      <c r="B33" s="5" t="s">
        <v>85</v>
      </c>
      <c r="C33" s="6">
        <v>60</v>
      </c>
      <c r="D33" s="6">
        <v>8</v>
      </c>
      <c r="E33" s="7">
        <v>0</v>
      </c>
      <c r="F33" s="6">
        <v>0</v>
      </c>
      <c r="G33" s="1"/>
    </row>
    <row r="34" spans="1:7" ht="30" x14ac:dyDescent="0.25">
      <c r="A34" s="48"/>
      <c r="B34" s="32" t="s">
        <v>95</v>
      </c>
      <c r="C34" s="30">
        <v>100</v>
      </c>
      <c r="D34" s="30">
        <v>2</v>
      </c>
      <c r="E34" s="36">
        <v>0</v>
      </c>
      <c r="F34" s="30">
        <v>20</v>
      </c>
      <c r="G34" s="1"/>
    </row>
    <row r="35" spans="1:7" x14ac:dyDescent="0.25">
      <c r="A35" s="37" t="s">
        <v>26</v>
      </c>
      <c r="B35" s="38"/>
      <c r="C35" s="19">
        <v>975</v>
      </c>
      <c r="D35" s="19">
        <v>54</v>
      </c>
      <c r="E35" s="24">
        <v>5</v>
      </c>
      <c r="F35" s="19">
        <v>920</v>
      </c>
      <c r="G35" s="1"/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ht="30" x14ac:dyDescent="0.25">
      <c r="A37" s="40"/>
      <c r="B37" s="5" t="s">
        <v>29</v>
      </c>
      <c r="C37" s="6">
        <v>20</v>
      </c>
      <c r="D37" s="6">
        <v>10</v>
      </c>
      <c r="E37" s="7">
        <v>0</v>
      </c>
      <c r="F37" s="6">
        <v>30</v>
      </c>
      <c r="G37" s="1"/>
    </row>
    <row r="38" spans="1:7" x14ac:dyDescent="0.25">
      <c r="A38" s="37" t="s">
        <v>30</v>
      </c>
      <c r="B38" s="38"/>
      <c r="C38" s="19">
        <v>26</v>
      </c>
      <c r="D38" s="19">
        <v>11</v>
      </c>
      <c r="E38" s="24">
        <v>0</v>
      </c>
      <c r="F38" s="19">
        <f>E38+D38+C38</f>
        <v>37</v>
      </c>
      <c r="G38" s="1"/>
    </row>
    <row r="39" spans="1:7" x14ac:dyDescent="0.25">
      <c r="A39" s="37" t="s">
        <v>31</v>
      </c>
      <c r="B39" s="38"/>
      <c r="C39" s="19">
        <v>1332</v>
      </c>
      <c r="D39" s="19">
        <v>176</v>
      </c>
      <c r="E39" s="24">
        <v>5</v>
      </c>
      <c r="F39" s="19">
        <v>1351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84E74-5648-48A3-B0C5-0803303108BB}">
  <dimension ref="A1:G41"/>
  <sheetViews>
    <sheetView workbookViewId="0">
      <selection activeCell="F14" sqref="F14"/>
    </sheetView>
  </sheetViews>
  <sheetFormatPr defaultRowHeight="15" x14ac:dyDescent="0.25"/>
  <cols>
    <col min="1" max="1" width="9.42578125" customWidth="1"/>
    <col min="2" max="2" width="47.5703125" customWidth="1"/>
    <col min="3" max="5" width="11.5703125" customWidth="1"/>
    <col min="6" max="6" width="12.42578125" customWidth="1"/>
  </cols>
  <sheetData>
    <row r="1" spans="1:7" ht="30" customHeight="1" x14ac:dyDescent="0.25">
      <c r="A1" s="42" t="s">
        <v>108</v>
      </c>
      <c r="B1" s="42"/>
      <c r="C1" s="42"/>
      <c r="D1" s="42"/>
      <c r="E1" s="42"/>
      <c r="F1" s="42"/>
      <c r="G1" s="1"/>
    </row>
    <row r="2" spans="1:7" ht="90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3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  <c r="G4" s="1"/>
    </row>
    <row r="5" spans="1:7" x14ac:dyDescent="0.25">
      <c r="A5" s="40"/>
      <c r="B5" s="5" t="s">
        <v>7</v>
      </c>
      <c r="C5" s="6">
        <v>15</v>
      </c>
      <c r="D5" s="6">
        <v>0</v>
      </c>
      <c r="E5" s="7">
        <v>0</v>
      </c>
      <c r="F5" s="6">
        <v>10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  <c r="G8" s="1"/>
    </row>
    <row r="9" spans="1:7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0</v>
      </c>
      <c r="D11" s="6">
        <v>6</v>
      </c>
      <c r="E11" s="7">
        <v>0</v>
      </c>
      <c r="F11" s="6">
        <v>10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90</v>
      </c>
      <c r="D13" s="6">
        <v>0</v>
      </c>
      <c r="E13" s="7">
        <v>0</v>
      </c>
      <c r="F13" s="6">
        <v>70</v>
      </c>
      <c r="G13" s="1"/>
    </row>
    <row r="14" spans="1:7" x14ac:dyDescent="0.25">
      <c r="A14" s="37" t="s">
        <v>16</v>
      </c>
      <c r="B14" s="38"/>
      <c r="C14" s="19">
        <v>241</v>
      </c>
      <c r="D14" s="19">
        <v>111</v>
      </c>
      <c r="E14" s="24">
        <v>3</v>
      </c>
      <c r="F14" s="19">
        <v>305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1"/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1"/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1"/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1"/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1"/>
    </row>
    <row r="22" spans="1:7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  <c r="G22" s="1"/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  <c r="G23" s="1"/>
    </row>
    <row r="24" spans="1:7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  <c r="G24" s="1"/>
    </row>
    <row r="25" spans="1:7" x14ac:dyDescent="0.25">
      <c r="A25" s="40"/>
      <c r="B25" s="5" t="s">
        <v>19</v>
      </c>
      <c r="C25" s="6">
        <v>54</v>
      </c>
      <c r="D25" s="6">
        <v>18</v>
      </c>
      <c r="E25" s="7">
        <v>0</v>
      </c>
      <c r="F25" s="6">
        <v>60</v>
      </c>
      <c r="G25" s="1"/>
    </row>
    <row r="26" spans="1:7" x14ac:dyDescent="0.25">
      <c r="A26" s="40"/>
      <c r="B26" s="5" t="s">
        <v>20</v>
      </c>
      <c r="C26" s="6">
        <v>22</v>
      </c>
      <c r="D26" s="6">
        <v>0</v>
      </c>
      <c r="E26" s="7">
        <v>0</v>
      </c>
      <c r="F26" s="6">
        <v>30</v>
      </c>
      <c r="G26" s="1"/>
    </row>
    <row r="27" spans="1:7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  <c r="G27" s="1"/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1"/>
    </row>
    <row r="29" spans="1:7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1"/>
    </row>
    <row r="30" spans="1:7" x14ac:dyDescent="0.25">
      <c r="A30" s="40"/>
      <c r="B30" s="5" t="s">
        <v>23</v>
      </c>
      <c r="C30" s="6">
        <v>40</v>
      </c>
      <c r="D30" s="6">
        <v>0</v>
      </c>
      <c r="E30" s="7">
        <v>0</v>
      </c>
      <c r="F30" s="6">
        <v>160</v>
      </c>
      <c r="G30" s="1"/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  <c r="G31" s="1"/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5</v>
      </c>
      <c r="F32" s="6">
        <v>30</v>
      </c>
      <c r="G32" s="1"/>
    </row>
    <row r="33" spans="1:7" x14ac:dyDescent="0.25">
      <c r="A33" s="40"/>
      <c r="B33" s="5" t="s">
        <v>85</v>
      </c>
      <c r="C33" s="6">
        <v>60</v>
      </c>
      <c r="D33" s="6">
        <v>8</v>
      </c>
      <c r="E33" s="7">
        <v>0</v>
      </c>
      <c r="F33" s="6">
        <v>0</v>
      </c>
      <c r="G33" s="1"/>
    </row>
    <row r="34" spans="1:7" x14ac:dyDescent="0.25">
      <c r="A34" s="48"/>
      <c r="B34" s="32" t="s">
        <v>95</v>
      </c>
      <c r="C34" s="30">
        <v>100</v>
      </c>
      <c r="D34" s="30">
        <v>2</v>
      </c>
      <c r="E34" s="36">
        <v>0</v>
      </c>
      <c r="F34" s="30">
        <v>20</v>
      </c>
      <c r="G34" s="31"/>
    </row>
    <row r="35" spans="1:7" x14ac:dyDescent="0.25">
      <c r="A35" s="39" t="s">
        <v>26</v>
      </c>
      <c r="B35" s="41"/>
      <c r="C35" s="6">
        <v>975</v>
      </c>
      <c r="D35" s="6">
        <v>54</v>
      </c>
      <c r="E35" s="7">
        <v>5</v>
      </c>
      <c r="F35" s="6">
        <v>930</v>
      </c>
      <c r="G35" s="1"/>
    </row>
    <row r="36" spans="1:7" ht="30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x14ac:dyDescent="0.25">
      <c r="A37" s="40"/>
      <c r="B37" s="5" t="s">
        <v>29</v>
      </c>
      <c r="C37" s="6">
        <v>20</v>
      </c>
      <c r="D37" s="6">
        <v>10</v>
      </c>
      <c r="E37" s="7">
        <v>0</v>
      </c>
      <c r="F37" s="6">
        <v>30</v>
      </c>
      <c r="G37" s="1"/>
    </row>
    <row r="38" spans="1:7" x14ac:dyDescent="0.25">
      <c r="A38" s="37" t="s">
        <v>30</v>
      </c>
      <c r="B38" s="38"/>
      <c r="C38" s="19">
        <v>26</v>
      </c>
      <c r="D38" s="19">
        <v>11</v>
      </c>
      <c r="E38" s="24">
        <v>0</v>
      </c>
      <c r="F38" s="19">
        <f>E38+D38+C38</f>
        <v>37</v>
      </c>
      <c r="G38" s="1"/>
    </row>
    <row r="39" spans="1:7" x14ac:dyDescent="0.25">
      <c r="A39" s="37" t="s">
        <v>31</v>
      </c>
      <c r="B39" s="38"/>
      <c r="C39" s="19">
        <v>1332</v>
      </c>
      <c r="D39" s="19">
        <v>176</v>
      </c>
      <c r="E39" s="24">
        <v>8</v>
      </c>
      <c r="F39" s="19">
        <v>1361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E32D0-0F4F-4481-BC9E-A614055961C6}">
  <dimension ref="A1:G41"/>
  <sheetViews>
    <sheetView topLeftCell="A11" workbookViewId="0">
      <selection activeCell="F14" sqref="F14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  <col min="7" max="7" width="4.140625" customWidth="1"/>
  </cols>
  <sheetData>
    <row r="1" spans="1:7" ht="30" customHeight="1" x14ac:dyDescent="0.25">
      <c r="A1" s="42" t="s">
        <v>109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  <c r="G4" s="1"/>
    </row>
    <row r="5" spans="1:7" x14ac:dyDescent="0.25">
      <c r="A5" s="40"/>
      <c r="B5" s="5" t="s">
        <v>7</v>
      </c>
      <c r="C5" s="6">
        <v>15</v>
      </c>
      <c r="D5" s="6">
        <v>0</v>
      </c>
      <c r="E5" s="7">
        <v>0</v>
      </c>
      <c r="F5" s="6">
        <v>10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0</v>
      </c>
      <c r="D11" s="6">
        <v>6</v>
      </c>
      <c r="E11" s="7">
        <v>0</v>
      </c>
      <c r="F11" s="6">
        <v>10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90</v>
      </c>
      <c r="D13" s="6">
        <v>0</v>
      </c>
      <c r="E13" s="7">
        <v>0</v>
      </c>
      <c r="F13" s="6">
        <v>70</v>
      </c>
      <c r="G13" s="1"/>
    </row>
    <row r="14" spans="1:7" x14ac:dyDescent="0.25">
      <c r="A14" s="37" t="s">
        <v>16</v>
      </c>
      <c r="B14" s="38"/>
      <c r="C14" s="19">
        <v>241</v>
      </c>
      <c r="D14" s="19">
        <v>111</v>
      </c>
      <c r="E14" s="24">
        <v>0</v>
      </c>
      <c r="F14" s="19">
        <v>305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1"/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1"/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1"/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1"/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1"/>
    </row>
    <row r="22" spans="1:7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  <c r="G22" s="1"/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  <c r="G23" s="1"/>
    </row>
    <row r="24" spans="1:7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  <c r="G24" s="1"/>
    </row>
    <row r="25" spans="1:7" x14ac:dyDescent="0.25">
      <c r="A25" s="40"/>
      <c r="B25" s="5" t="s">
        <v>19</v>
      </c>
      <c r="C25" s="6">
        <v>33</v>
      </c>
      <c r="D25" s="6">
        <v>18</v>
      </c>
      <c r="E25" s="7">
        <v>9</v>
      </c>
      <c r="F25" s="6">
        <v>60</v>
      </c>
      <c r="G25" s="1"/>
    </row>
    <row r="26" spans="1:7" ht="30" x14ac:dyDescent="0.25">
      <c r="A26" s="40"/>
      <c r="B26" s="5" t="s">
        <v>20</v>
      </c>
      <c r="C26" s="6">
        <v>22</v>
      </c>
      <c r="D26" s="6">
        <v>0</v>
      </c>
      <c r="E26" s="7">
        <v>0</v>
      </c>
      <c r="F26" s="6">
        <v>30</v>
      </c>
      <c r="G26" s="1"/>
    </row>
    <row r="27" spans="1:7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  <c r="G27" s="1"/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1"/>
    </row>
    <row r="29" spans="1:7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1"/>
    </row>
    <row r="30" spans="1:7" ht="30" x14ac:dyDescent="0.25">
      <c r="A30" s="40"/>
      <c r="B30" s="5" t="s">
        <v>23</v>
      </c>
      <c r="C30" s="6">
        <v>40</v>
      </c>
      <c r="D30" s="6">
        <v>0</v>
      </c>
      <c r="E30" s="7">
        <v>0</v>
      </c>
      <c r="F30" s="6">
        <v>160</v>
      </c>
      <c r="G30" s="1"/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  <c r="G31" s="1"/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5</v>
      </c>
      <c r="F32" s="6">
        <v>30</v>
      </c>
      <c r="G32" s="1"/>
    </row>
    <row r="33" spans="1:7" x14ac:dyDescent="0.25">
      <c r="A33" s="40"/>
      <c r="B33" s="5" t="s">
        <v>85</v>
      </c>
      <c r="C33" s="6">
        <v>80</v>
      </c>
      <c r="D33" s="6">
        <v>8</v>
      </c>
      <c r="E33" s="7">
        <v>0</v>
      </c>
      <c r="F33" s="6">
        <v>0</v>
      </c>
      <c r="G33" s="1"/>
    </row>
    <row r="34" spans="1:7" ht="30" x14ac:dyDescent="0.25">
      <c r="A34" s="48"/>
      <c r="B34" s="32" t="s">
        <v>95</v>
      </c>
      <c r="C34" s="30">
        <v>100</v>
      </c>
      <c r="D34" s="30">
        <v>2</v>
      </c>
      <c r="E34" s="36">
        <v>0</v>
      </c>
      <c r="F34" s="30">
        <v>20</v>
      </c>
      <c r="G34" s="1"/>
    </row>
    <row r="35" spans="1:7" x14ac:dyDescent="0.25">
      <c r="A35" s="37" t="s">
        <v>26</v>
      </c>
      <c r="B35" s="38"/>
      <c r="C35" s="19">
        <v>974</v>
      </c>
      <c r="D35" s="19">
        <v>54</v>
      </c>
      <c r="E35" s="24">
        <v>14</v>
      </c>
      <c r="F35" s="19">
        <v>930</v>
      </c>
      <c r="G35" s="1"/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ht="30" x14ac:dyDescent="0.25">
      <c r="A37" s="40"/>
      <c r="B37" s="5" t="s">
        <v>29</v>
      </c>
      <c r="C37" s="6">
        <v>20</v>
      </c>
      <c r="D37" s="6">
        <v>10</v>
      </c>
      <c r="E37" s="7">
        <v>0</v>
      </c>
      <c r="F37" s="6">
        <v>30</v>
      </c>
      <c r="G37" s="1"/>
    </row>
    <row r="38" spans="1:7" x14ac:dyDescent="0.25">
      <c r="A38" s="37" t="s">
        <v>30</v>
      </c>
      <c r="B38" s="38"/>
      <c r="C38" s="19">
        <v>26</v>
      </c>
      <c r="D38" s="19">
        <v>11</v>
      </c>
      <c r="E38" s="24">
        <v>0</v>
      </c>
      <c r="F38" s="19">
        <f>E38+D38+C38</f>
        <v>37</v>
      </c>
      <c r="G38" s="1"/>
    </row>
    <row r="39" spans="1:7" x14ac:dyDescent="0.25">
      <c r="A39" s="37" t="s">
        <v>31</v>
      </c>
      <c r="B39" s="38"/>
      <c r="C39" s="19">
        <v>1331</v>
      </c>
      <c r="D39" s="19">
        <v>176</v>
      </c>
      <c r="E39" s="24">
        <v>14</v>
      </c>
      <c r="F39" s="19">
        <v>1361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3C01D-1C8D-402D-B0D8-6EAB1CADE6C2}">
  <dimension ref="A1:G41"/>
  <sheetViews>
    <sheetView workbookViewId="0">
      <selection activeCell="F14" sqref="F14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  <col min="7" max="7" width="4.140625" customWidth="1"/>
  </cols>
  <sheetData>
    <row r="1" spans="1:7" ht="30" customHeight="1" x14ac:dyDescent="0.25">
      <c r="A1" s="42" t="s">
        <v>110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  <c r="G4" s="1"/>
    </row>
    <row r="5" spans="1:7" x14ac:dyDescent="0.25">
      <c r="A5" s="40"/>
      <c r="B5" s="5" t="s">
        <v>7</v>
      </c>
      <c r="C5" s="6">
        <v>15</v>
      </c>
      <c r="D5" s="6">
        <v>0</v>
      </c>
      <c r="E5" s="7">
        <v>0</v>
      </c>
      <c r="F5" s="6">
        <v>10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0</v>
      </c>
      <c r="D11" s="6">
        <v>6</v>
      </c>
      <c r="E11" s="7">
        <v>0</v>
      </c>
      <c r="F11" s="6">
        <v>10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80</v>
      </c>
      <c r="D13" s="6">
        <v>0</v>
      </c>
      <c r="E13" s="7">
        <v>0</v>
      </c>
      <c r="F13" s="6">
        <v>80</v>
      </c>
      <c r="G13" s="1"/>
    </row>
    <row r="14" spans="1:7" x14ac:dyDescent="0.25">
      <c r="A14" s="37" t="s">
        <v>16</v>
      </c>
      <c r="B14" s="38"/>
      <c r="C14" s="19">
        <v>231</v>
      </c>
      <c r="D14" s="19">
        <v>111</v>
      </c>
      <c r="E14" s="24">
        <v>0</v>
      </c>
      <c r="F14" s="19">
        <v>315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1"/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1"/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1"/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1"/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1"/>
    </row>
    <row r="22" spans="1:7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  <c r="G22" s="1"/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1</v>
      </c>
      <c r="F23" s="6">
        <v>10</v>
      </c>
      <c r="G23" s="1"/>
    </row>
    <row r="24" spans="1:7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  <c r="G24" s="1"/>
    </row>
    <row r="25" spans="1:7" x14ac:dyDescent="0.25">
      <c r="A25" s="40"/>
      <c r="B25" s="5" t="s">
        <v>19</v>
      </c>
      <c r="C25" s="6">
        <v>33</v>
      </c>
      <c r="D25" s="6">
        <v>18</v>
      </c>
      <c r="E25" s="7">
        <v>8</v>
      </c>
      <c r="F25" s="6">
        <v>60</v>
      </c>
      <c r="G25" s="1"/>
    </row>
    <row r="26" spans="1:7" ht="30" x14ac:dyDescent="0.25">
      <c r="A26" s="40"/>
      <c r="B26" s="5" t="s">
        <v>20</v>
      </c>
      <c r="C26" s="6">
        <v>22</v>
      </c>
      <c r="D26" s="6">
        <v>0</v>
      </c>
      <c r="E26" s="7">
        <v>0</v>
      </c>
      <c r="F26" s="6">
        <v>30</v>
      </c>
      <c r="G26" s="1"/>
    </row>
    <row r="27" spans="1:7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  <c r="G27" s="1"/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1"/>
    </row>
    <row r="29" spans="1:7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1"/>
    </row>
    <row r="30" spans="1:7" ht="30" x14ac:dyDescent="0.25">
      <c r="A30" s="40"/>
      <c r="B30" s="5" t="s">
        <v>23</v>
      </c>
      <c r="C30" s="6">
        <v>40</v>
      </c>
      <c r="D30" s="6">
        <v>0</v>
      </c>
      <c r="E30" s="7">
        <v>0</v>
      </c>
      <c r="F30" s="6">
        <v>160</v>
      </c>
      <c r="G30" s="1"/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  <c r="G31" s="1"/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5</v>
      </c>
      <c r="F32" s="6">
        <v>30</v>
      </c>
      <c r="G32" s="1"/>
    </row>
    <row r="33" spans="1:7" x14ac:dyDescent="0.25">
      <c r="A33" s="40"/>
      <c r="B33" s="5" t="s">
        <v>85</v>
      </c>
      <c r="C33" s="6">
        <v>80</v>
      </c>
      <c r="D33" s="6">
        <v>8</v>
      </c>
      <c r="E33" s="7">
        <v>0</v>
      </c>
      <c r="F33" s="6">
        <v>0</v>
      </c>
      <c r="G33" s="1"/>
    </row>
    <row r="34" spans="1:7" ht="30" x14ac:dyDescent="0.25">
      <c r="A34" s="48"/>
      <c r="B34" s="32" t="s">
        <v>95</v>
      </c>
      <c r="C34" s="30">
        <v>100</v>
      </c>
      <c r="D34" s="30">
        <v>2</v>
      </c>
      <c r="E34" s="36">
        <v>0</v>
      </c>
      <c r="F34" s="30">
        <v>20</v>
      </c>
      <c r="G34" s="1"/>
    </row>
    <row r="35" spans="1:7" x14ac:dyDescent="0.25">
      <c r="A35" s="39" t="s">
        <v>26</v>
      </c>
      <c r="B35" s="41"/>
      <c r="C35" s="6">
        <v>974</v>
      </c>
      <c r="D35" s="6">
        <v>54</v>
      </c>
      <c r="E35" s="7">
        <v>14</v>
      </c>
      <c r="F35" s="6">
        <v>930</v>
      </c>
      <c r="G35" s="1"/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ht="30" x14ac:dyDescent="0.25">
      <c r="A37" s="40"/>
      <c r="B37" s="5" t="s">
        <v>29</v>
      </c>
      <c r="C37" s="6">
        <v>20</v>
      </c>
      <c r="D37" s="6">
        <v>10</v>
      </c>
      <c r="E37" s="7">
        <v>0</v>
      </c>
      <c r="F37" s="6">
        <v>30</v>
      </c>
      <c r="G37" s="1"/>
    </row>
    <row r="38" spans="1:7" x14ac:dyDescent="0.25">
      <c r="A38" s="37" t="s">
        <v>30</v>
      </c>
      <c r="B38" s="38"/>
      <c r="C38" s="19">
        <v>26</v>
      </c>
      <c r="D38" s="19">
        <v>11</v>
      </c>
      <c r="E38" s="24">
        <v>0</v>
      </c>
      <c r="F38" s="19">
        <f>E38+D38+C38</f>
        <v>37</v>
      </c>
      <c r="G38" s="1"/>
    </row>
    <row r="39" spans="1:7" x14ac:dyDescent="0.25">
      <c r="A39" s="37" t="s">
        <v>31</v>
      </c>
      <c r="B39" s="38"/>
      <c r="C39" s="19">
        <v>1321</v>
      </c>
      <c r="D39" s="19">
        <v>176</v>
      </c>
      <c r="E39" s="24">
        <v>14</v>
      </c>
      <c r="F39" s="19">
        <v>1371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F39"/>
  <sheetViews>
    <sheetView topLeftCell="A25" workbookViewId="0">
      <selection activeCell="H9" sqref="H9"/>
    </sheetView>
  </sheetViews>
  <sheetFormatPr defaultRowHeight="15" x14ac:dyDescent="0.25"/>
  <cols>
    <col min="1" max="1" width="16.85546875" customWidth="1"/>
    <col min="2" max="2" width="31.5703125" customWidth="1"/>
    <col min="3" max="5" width="15.7109375" customWidth="1"/>
  </cols>
  <sheetData>
    <row r="1" spans="1:5" ht="30" customHeight="1" x14ac:dyDescent="0.25">
      <c r="A1" s="42" t="s">
        <v>50</v>
      </c>
      <c r="B1" s="43"/>
      <c r="C1" s="43"/>
      <c r="D1" s="43"/>
      <c r="E1" s="43"/>
    </row>
    <row r="2" spans="1:5" ht="60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18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40"/>
      <c r="B5" s="5" t="s">
        <v>7</v>
      </c>
      <c r="C5" s="6">
        <v>6</v>
      </c>
      <c r="D5" s="6">
        <v>8</v>
      </c>
      <c r="E5" s="6">
        <v>10</v>
      </c>
    </row>
    <row r="6" spans="1:5" x14ac:dyDescent="0.25">
      <c r="A6" s="40"/>
      <c r="B6" s="5" t="s">
        <v>8</v>
      </c>
      <c r="C6" s="6">
        <v>0</v>
      </c>
      <c r="D6" s="6">
        <v>6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0</v>
      </c>
      <c r="E8" s="6">
        <v>0</v>
      </c>
    </row>
    <row r="9" spans="1:5" ht="30" x14ac:dyDescent="0.25">
      <c r="A9" s="40"/>
      <c r="B9" s="5" t="s">
        <v>11</v>
      </c>
      <c r="C9" s="6">
        <v>22</v>
      </c>
      <c r="D9" s="6">
        <v>8</v>
      </c>
      <c r="E9" s="6">
        <v>30</v>
      </c>
    </row>
    <row r="10" spans="1:5" x14ac:dyDescent="0.25">
      <c r="A10" s="40"/>
      <c r="B10" s="5" t="s">
        <v>12</v>
      </c>
      <c r="C10" s="6">
        <v>9</v>
      </c>
      <c r="D10" s="6">
        <v>0</v>
      </c>
      <c r="E10" s="6">
        <v>60</v>
      </c>
    </row>
    <row r="11" spans="1:5" x14ac:dyDescent="0.25">
      <c r="A11" s="40"/>
      <c r="B11" s="5" t="s">
        <v>13</v>
      </c>
      <c r="C11" s="6">
        <v>0</v>
      </c>
      <c r="D11" s="6">
        <v>0</v>
      </c>
      <c r="E11" s="6">
        <v>0</v>
      </c>
    </row>
    <row r="12" spans="1:5" x14ac:dyDescent="0.25">
      <c r="A12" s="40"/>
      <c r="B12" s="5" t="s">
        <v>14</v>
      </c>
      <c r="C12" s="6">
        <v>40</v>
      </c>
      <c r="D12" s="6">
        <v>15</v>
      </c>
      <c r="E12" s="6">
        <v>70</v>
      </c>
    </row>
    <row r="13" spans="1:5" x14ac:dyDescent="0.25">
      <c r="A13" s="40"/>
      <c r="B13" s="5" t="s">
        <v>15</v>
      </c>
      <c r="C13" s="6">
        <v>0</v>
      </c>
      <c r="D13" s="6">
        <v>10</v>
      </c>
      <c r="E13" s="6">
        <v>0</v>
      </c>
    </row>
    <row r="14" spans="1:5" x14ac:dyDescent="0.25">
      <c r="A14" s="37" t="s">
        <v>16</v>
      </c>
      <c r="B14" s="38"/>
      <c r="C14" s="19">
        <v>77</v>
      </c>
      <c r="D14" s="19">
        <v>80</v>
      </c>
      <c r="E14" s="19">
        <v>180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x14ac:dyDescent="0.25">
      <c r="A16" s="45"/>
      <c r="B16" s="5" t="s">
        <v>43</v>
      </c>
      <c r="C16" s="6">
        <v>40</v>
      </c>
      <c r="D16" s="6">
        <v>0</v>
      </c>
      <c r="E16" s="6">
        <v>0</v>
      </c>
    </row>
    <row r="17" spans="1:5" ht="30" x14ac:dyDescent="0.25">
      <c r="A17" s="45"/>
      <c r="B17" s="5" t="s">
        <v>34</v>
      </c>
      <c r="C17" s="6">
        <v>30</v>
      </c>
      <c r="D17" s="6">
        <v>0</v>
      </c>
      <c r="E17" s="6">
        <v>20</v>
      </c>
    </row>
    <row r="18" spans="1:5" x14ac:dyDescent="0.25">
      <c r="A18" s="45"/>
      <c r="B18" s="5" t="s">
        <v>35</v>
      </c>
      <c r="C18" s="6">
        <v>0</v>
      </c>
      <c r="D18" s="6">
        <v>0</v>
      </c>
      <c r="E18" s="6">
        <v>10</v>
      </c>
    </row>
    <row r="19" spans="1:5" x14ac:dyDescent="0.25">
      <c r="A19" s="45"/>
      <c r="B19" s="5" t="s">
        <v>36</v>
      </c>
      <c r="C19" s="6">
        <v>20</v>
      </c>
      <c r="D19" s="6">
        <v>0</v>
      </c>
      <c r="E19" s="6">
        <v>35</v>
      </c>
    </row>
    <row r="20" spans="1:5" x14ac:dyDescent="0.25">
      <c r="A20" s="39" t="s">
        <v>42</v>
      </c>
      <c r="B20" s="41"/>
      <c r="C20" s="6">
        <v>130</v>
      </c>
      <c r="D20" s="6">
        <v>0</v>
      </c>
      <c r="E20" s="6">
        <v>85</v>
      </c>
    </row>
    <row r="21" spans="1:5" x14ac:dyDescent="0.25">
      <c r="A21" s="39" t="s">
        <v>17</v>
      </c>
      <c r="B21" s="5" t="s">
        <v>44</v>
      </c>
      <c r="C21" s="6">
        <v>49</v>
      </c>
      <c r="D21" s="6">
        <v>0</v>
      </c>
      <c r="E21" s="6">
        <v>6</v>
      </c>
    </row>
    <row r="22" spans="1:5" x14ac:dyDescent="0.25">
      <c r="A22" s="40"/>
      <c r="B22" s="5" t="s">
        <v>18</v>
      </c>
      <c r="C22" s="6">
        <v>68</v>
      </c>
      <c r="D22" s="6">
        <v>0</v>
      </c>
      <c r="E22" s="6">
        <v>50</v>
      </c>
    </row>
    <row r="23" spans="1:5" x14ac:dyDescent="0.25">
      <c r="A23" s="40"/>
      <c r="B23" s="5" t="s">
        <v>33</v>
      </c>
      <c r="C23" s="6">
        <v>218</v>
      </c>
      <c r="D23" s="6">
        <v>0</v>
      </c>
      <c r="E23" s="6">
        <v>188</v>
      </c>
    </row>
    <row r="24" spans="1:5" x14ac:dyDescent="0.25">
      <c r="A24" s="40"/>
      <c r="B24" s="5" t="s">
        <v>37</v>
      </c>
      <c r="C24" s="6">
        <v>55</v>
      </c>
      <c r="D24" s="6">
        <v>10</v>
      </c>
      <c r="E24" s="6">
        <v>0</v>
      </c>
    </row>
    <row r="25" spans="1:5" x14ac:dyDescent="0.25">
      <c r="A25" s="40"/>
      <c r="B25" s="5" t="s">
        <v>19</v>
      </c>
      <c r="C25" s="6">
        <v>10</v>
      </c>
      <c r="D25" s="6">
        <v>11</v>
      </c>
      <c r="E25" s="6">
        <v>34</v>
      </c>
    </row>
    <row r="26" spans="1:5" ht="30" x14ac:dyDescent="0.25">
      <c r="A26" s="40"/>
      <c r="B26" s="5" t="s">
        <v>20</v>
      </c>
      <c r="C26" s="6">
        <v>27</v>
      </c>
      <c r="D26" s="6">
        <v>0</v>
      </c>
      <c r="E26" s="6">
        <v>13</v>
      </c>
    </row>
    <row r="27" spans="1:5" x14ac:dyDescent="0.25">
      <c r="A27" s="40"/>
      <c r="B27" s="5" t="s">
        <v>38</v>
      </c>
      <c r="C27" s="6">
        <v>23</v>
      </c>
      <c r="D27" s="6">
        <v>0</v>
      </c>
      <c r="E27" s="6">
        <v>140</v>
      </c>
    </row>
    <row r="28" spans="1:5" x14ac:dyDescent="0.25">
      <c r="A28" s="40"/>
      <c r="B28" s="5" t="s">
        <v>21</v>
      </c>
      <c r="C28" s="6">
        <v>10</v>
      </c>
      <c r="D28" s="6">
        <v>8</v>
      </c>
      <c r="E28" s="6">
        <v>10</v>
      </c>
    </row>
    <row r="29" spans="1:5" ht="30" x14ac:dyDescent="0.25">
      <c r="A29" s="40"/>
      <c r="B29" s="5" t="s">
        <v>22</v>
      </c>
      <c r="C29" s="6">
        <v>73</v>
      </c>
      <c r="D29" s="6">
        <v>0</v>
      </c>
      <c r="E29" s="6">
        <v>206</v>
      </c>
    </row>
    <row r="30" spans="1:5" ht="30" x14ac:dyDescent="0.25">
      <c r="A30" s="40"/>
      <c r="B30" s="5" t="s">
        <v>23</v>
      </c>
      <c r="C30" s="6">
        <v>0</v>
      </c>
      <c r="D30" s="6">
        <v>0</v>
      </c>
      <c r="E30" s="6">
        <v>0</v>
      </c>
    </row>
    <row r="31" spans="1:5" x14ac:dyDescent="0.25">
      <c r="A31" s="40"/>
      <c r="B31" s="5" t="s">
        <v>24</v>
      </c>
      <c r="C31" s="6">
        <v>0</v>
      </c>
      <c r="D31" s="6">
        <v>12</v>
      </c>
      <c r="E31" s="6">
        <v>10</v>
      </c>
    </row>
    <row r="32" spans="1:5" x14ac:dyDescent="0.25">
      <c r="A32" s="40"/>
      <c r="B32" s="5" t="s">
        <v>25</v>
      </c>
      <c r="C32" s="6">
        <v>16</v>
      </c>
      <c r="D32" s="6">
        <v>5</v>
      </c>
      <c r="E32" s="6">
        <v>20</v>
      </c>
    </row>
    <row r="33" spans="1:6" x14ac:dyDescent="0.25">
      <c r="A33" s="37" t="s">
        <v>26</v>
      </c>
      <c r="B33" s="38"/>
      <c r="C33" s="19">
        <v>549</v>
      </c>
      <c r="D33" s="19">
        <v>46</v>
      </c>
      <c r="E33" s="19">
        <v>677</v>
      </c>
    </row>
    <row r="34" spans="1:6" ht="45" x14ac:dyDescent="0.25">
      <c r="A34" s="39" t="s">
        <v>27</v>
      </c>
      <c r="B34" s="5" t="s">
        <v>28</v>
      </c>
      <c r="C34" s="6">
        <v>6</v>
      </c>
      <c r="D34" s="6">
        <v>1</v>
      </c>
      <c r="E34" s="6">
        <v>11</v>
      </c>
    </row>
    <row r="35" spans="1:6" ht="30" x14ac:dyDescent="0.25">
      <c r="A35" s="40"/>
      <c r="B35" s="5" t="s">
        <v>29</v>
      </c>
      <c r="C35" s="6">
        <v>18</v>
      </c>
      <c r="D35" s="6">
        <v>10</v>
      </c>
      <c r="E35" s="6">
        <v>23</v>
      </c>
    </row>
    <row r="36" spans="1:6" x14ac:dyDescent="0.25">
      <c r="A36" s="39" t="s">
        <v>30</v>
      </c>
      <c r="B36" s="41"/>
      <c r="C36" s="6">
        <v>24</v>
      </c>
      <c r="D36" s="6">
        <v>11</v>
      </c>
      <c r="E36" s="6">
        <v>34</v>
      </c>
    </row>
    <row r="37" spans="1:6" x14ac:dyDescent="0.25">
      <c r="A37" s="37" t="s">
        <v>31</v>
      </c>
      <c r="B37" s="38"/>
      <c r="C37" s="19">
        <v>780</v>
      </c>
      <c r="D37" s="19">
        <v>137</v>
      </c>
      <c r="E37" s="19">
        <v>976</v>
      </c>
      <c r="F37" s="25">
        <f>C37+D37+E37</f>
        <v>1893</v>
      </c>
    </row>
    <row r="38" spans="1:6" x14ac:dyDescent="0.25">
      <c r="A38" s="1"/>
      <c r="B38" s="1"/>
      <c r="C38" s="1"/>
      <c r="D38" s="1"/>
      <c r="E38" s="1"/>
    </row>
    <row r="39" spans="1:6" x14ac:dyDescent="0.25">
      <c r="A39" s="1"/>
      <c r="B39" s="1"/>
      <c r="C39" s="1"/>
      <c r="D39" s="1"/>
      <c r="E39" s="1"/>
    </row>
  </sheetData>
  <mergeCells count="10">
    <mergeCell ref="A33:B33"/>
    <mergeCell ref="A34:A35"/>
    <mergeCell ref="A36:B36"/>
    <mergeCell ref="A37:B37"/>
    <mergeCell ref="A1:E1"/>
    <mergeCell ref="A3:A13"/>
    <mergeCell ref="A14:B14"/>
    <mergeCell ref="A15:A19"/>
    <mergeCell ref="A20:B20"/>
    <mergeCell ref="A21:A32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B991EEC-559F-46E0-A841-163D7E1B2D9D}">
            <xm:f>NOT(ISERROR(MATCH($B3,'\dump_covid\[BOLETIM_COVID-V4.xlsm]nao_enviou'!#REF!,0)))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B3:E39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B54D1-C859-4FE2-A53F-D60DAD6570BF}">
  <dimension ref="A1:G41"/>
  <sheetViews>
    <sheetView zoomScaleNormal="100" zoomScaleSheetLayoutView="80" workbookViewId="0">
      <selection activeCell="A39" sqref="A39:F39"/>
    </sheetView>
  </sheetViews>
  <sheetFormatPr defaultRowHeight="15" x14ac:dyDescent="0.25"/>
  <cols>
    <col min="1" max="1" width="16.85546875" customWidth="1"/>
    <col min="2" max="2" width="31.5703125" customWidth="1"/>
    <col min="3" max="3" width="11.42578125" customWidth="1"/>
    <col min="4" max="4" width="12.7109375" customWidth="1"/>
    <col min="5" max="5" width="12" customWidth="1"/>
    <col min="6" max="6" width="12.42578125" customWidth="1"/>
    <col min="7" max="7" width="4.140625" customWidth="1"/>
  </cols>
  <sheetData>
    <row r="1" spans="1:7" ht="30" customHeight="1" x14ac:dyDescent="0.25">
      <c r="A1" s="42" t="s">
        <v>111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  <c r="G4" s="1"/>
    </row>
    <row r="5" spans="1:7" x14ac:dyDescent="0.25">
      <c r="A5" s="40"/>
      <c r="B5" s="5" t="s">
        <v>7</v>
      </c>
      <c r="C5" s="6">
        <v>15</v>
      </c>
      <c r="D5" s="6">
        <v>0</v>
      </c>
      <c r="E5" s="7">
        <v>0</v>
      </c>
      <c r="F5" s="6">
        <v>10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0</v>
      </c>
      <c r="D11" s="6">
        <v>6</v>
      </c>
      <c r="E11" s="7">
        <v>0</v>
      </c>
      <c r="F11" s="6">
        <v>10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4</v>
      </c>
      <c r="F12" s="6">
        <v>94</v>
      </c>
      <c r="G12" s="1"/>
    </row>
    <row r="13" spans="1:7" x14ac:dyDescent="0.25">
      <c r="A13" s="40"/>
      <c r="B13" s="5" t="s">
        <v>15</v>
      </c>
      <c r="C13" s="6">
        <v>80</v>
      </c>
      <c r="D13" s="6">
        <v>0</v>
      </c>
      <c r="E13" s="7">
        <v>1</v>
      </c>
      <c r="F13" s="6">
        <v>80</v>
      </c>
      <c r="G13" s="1"/>
    </row>
    <row r="14" spans="1:7" x14ac:dyDescent="0.25">
      <c r="A14" s="37" t="s">
        <v>16</v>
      </c>
      <c r="B14" s="38"/>
      <c r="C14" s="19">
        <v>231</v>
      </c>
      <c r="D14" s="19">
        <v>111</v>
      </c>
      <c r="E14" s="24">
        <v>5</v>
      </c>
      <c r="F14" s="19">
        <v>315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1"/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1"/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1"/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1"/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1"/>
    </row>
    <row r="22" spans="1:7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  <c r="G22" s="1"/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  <c r="G23" s="1"/>
    </row>
    <row r="24" spans="1:7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  <c r="G24" s="1"/>
    </row>
    <row r="25" spans="1:7" x14ac:dyDescent="0.25">
      <c r="A25" s="40"/>
      <c r="B25" s="5" t="s">
        <v>19</v>
      </c>
      <c r="C25" s="6">
        <v>33</v>
      </c>
      <c r="D25" s="6">
        <v>18</v>
      </c>
      <c r="E25" s="7">
        <v>7</v>
      </c>
      <c r="F25" s="6">
        <v>60</v>
      </c>
      <c r="G25" s="1"/>
    </row>
    <row r="26" spans="1:7" ht="30" x14ac:dyDescent="0.25">
      <c r="A26" s="40"/>
      <c r="B26" s="5" t="s">
        <v>20</v>
      </c>
      <c r="C26" s="6">
        <v>22</v>
      </c>
      <c r="D26" s="6">
        <v>0</v>
      </c>
      <c r="E26" s="7">
        <v>0</v>
      </c>
      <c r="F26" s="6">
        <v>30</v>
      </c>
      <c r="G26" s="1"/>
    </row>
    <row r="27" spans="1:7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  <c r="G27" s="1"/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1"/>
    </row>
    <row r="29" spans="1:7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1"/>
    </row>
    <row r="30" spans="1:7" ht="30" x14ac:dyDescent="0.25">
      <c r="A30" s="40"/>
      <c r="B30" s="5" t="s">
        <v>23</v>
      </c>
      <c r="C30" s="6">
        <v>60</v>
      </c>
      <c r="D30" s="6">
        <v>0</v>
      </c>
      <c r="E30" s="7">
        <v>0</v>
      </c>
      <c r="F30" s="6">
        <v>160</v>
      </c>
      <c r="G30" s="1"/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  <c r="G31" s="1"/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5</v>
      </c>
      <c r="F32" s="6">
        <v>30</v>
      </c>
      <c r="G32" s="1"/>
    </row>
    <row r="33" spans="1:7" x14ac:dyDescent="0.25">
      <c r="A33" s="40"/>
      <c r="B33" s="5" t="s">
        <v>85</v>
      </c>
      <c r="C33" s="6">
        <v>80</v>
      </c>
      <c r="D33" s="6">
        <v>8</v>
      </c>
      <c r="E33" s="7">
        <v>0</v>
      </c>
      <c r="F33" s="6">
        <v>0</v>
      </c>
      <c r="G33" s="1"/>
    </row>
    <row r="34" spans="1:7" ht="30" x14ac:dyDescent="0.25">
      <c r="A34" s="48"/>
      <c r="B34" s="32" t="s">
        <v>95</v>
      </c>
      <c r="C34" s="30">
        <v>100</v>
      </c>
      <c r="D34" s="30">
        <v>2</v>
      </c>
      <c r="E34" s="36">
        <v>0</v>
      </c>
      <c r="F34" s="30">
        <v>20</v>
      </c>
      <c r="G34" s="1"/>
    </row>
    <row r="35" spans="1:7" x14ac:dyDescent="0.25">
      <c r="A35" s="39" t="s">
        <v>26</v>
      </c>
      <c r="B35" s="41"/>
      <c r="C35" s="6">
        <v>994</v>
      </c>
      <c r="D35" s="6">
        <v>54</v>
      </c>
      <c r="E35" s="7">
        <v>12</v>
      </c>
      <c r="F35" s="6">
        <v>930</v>
      </c>
      <c r="G35" s="1"/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ht="30" x14ac:dyDescent="0.25">
      <c r="A37" s="40"/>
      <c r="B37" s="5" t="s">
        <v>29</v>
      </c>
      <c r="C37" s="6">
        <v>20</v>
      </c>
      <c r="D37" s="6">
        <v>10</v>
      </c>
      <c r="E37" s="7">
        <v>0</v>
      </c>
      <c r="F37" s="6">
        <v>30</v>
      </c>
      <c r="G37" s="1"/>
    </row>
    <row r="38" spans="1:7" x14ac:dyDescent="0.25">
      <c r="A38" s="37" t="s">
        <v>30</v>
      </c>
      <c r="B38" s="38"/>
      <c r="C38" s="19">
        <v>26</v>
      </c>
      <c r="D38" s="19">
        <v>11</v>
      </c>
      <c r="E38" s="24">
        <v>0</v>
      </c>
      <c r="F38" s="19">
        <f>E38+D38+C38</f>
        <v>37</v>
      </c>
      <c r="G38" s="1"/>
    </row>
    <row r="39" spans="1:7" x14ac:dyDescent="0.25">
      <c r="A39" s="37" t="s">
        <v>31</v>
      </c>
      <c r="B39" s="38"/>
      <c r="C39" s="19">
        <v>1341</v>
      </c>
      <c r="D39" s="19">
        <v>176</v>
      </c>
      <c r="E39" s="24">
        <v>17</v>
      </c>
      <c r="F39" s="19">
        <v>1371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  <pageSetup paperSize="9" scale="83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C436-DF34-4DB9-A3EE-A293FEDE4C69}">
  <dimension ref="A1:G41"/>
  <sheetViews>
    <sheetView workbookViewId="0">
      <selection activeCell="F14" sqref="F14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  <col min="7" max="7" width="4.140625" customWidth="1"/>
  </cols>
  <sheetData>
    <row r="1" spans="1:7" ht="30" customHeight="1" x14ac:dyDescent="0.25">
      <c r="A1" s="42" t="s">
        <v>112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  <c r="G4" s="1"/>
    </row>
    <row r="5" spans="1:7" x14ac:dyDescent="0.25">
      <c r="A5" s="40"/>
      <c r="B5" s="5" t="s">
        <v>7</v>
      </c>
      <c r="C5" s="6">
        <v>15</v>
      </c>
      <c r="D5" s="6">
        <v>0</v>
      </c>
      <c r="E5" s="7">
        <v>4</v>
      </c>
      <c r="F5" s="6">
        <v>10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0</v>
      </c>
      <c r="D11" s="6">
        <v>6</v>
      </c>
      <c r="E11" s="7">
        <v>0</v>
      </c>
      <c r="F11" s="6">
        <v>10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80</v>
      </c>
      <c r="D13" s="6">
        <v>0</v>
      </c>
      <c r="E13" s="7">
        <v>0</v>
      </c>
      <c r="F13" s="6">
        <v>80</v>
      </c>
      <c r="G13" s="1"/>
    </row>
    <row r="14" spans="1:7" x14ac:dyDescent="0.25">
      <c r="A14" s="37" t="s">
        <v>16</v>
      </c>
      <c r="B14" s="38"/>
      <c r="C14" s="19">
        <v>231</v>
      </c>
      <c r="D14" s="19">
        <v>111</v>
      </c>
      <c r="E14" s="24">
        <v>4</v>
      </c>
      <c r="F14" s="19">
        <v>315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1"/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1"/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1"/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1"/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1"/>
    </row>
    <row r="22" spans="1:7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  <c r="G22" s="1"/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  <c r="G23" s="1"/>
    </row>
    <row r="24" spans="1:7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  <c r="G24" s="1"/>
    </row>
    <row r="25" spans="1:7" x14ac:dyDescent="0.25">
      <c r="A25" s="40"/>
      <c r="B25" s="5" t="s">
        <v>19</v>
      </c>
      <c r="C25" s="6">
        <v>33</v>
      </c>
      <c r="D25" s="6">
        <v>18</v>
      </c>
      <c r="E25" s="7">
        <v>13</v>
      </c>
      <c r="F25" s="6">
        <v>60</v>
      </c>
      <c r="G25" s="1"/>
    </row>
    <row r="26" spans="1:7" ht="30" x14ac:dyDescent="0.25">
      <c r="A26" s="40"/>
      <c r="B26" s="5" t="s">
        <v>20</v>
      </c>
      <c r="C26" s="6">
        <v>22</v>
      </c>
      <c r="D26" s="6">
        <v>0</v>
      </c>
      <c r="E26" s="7">
        <v>0</v>
      </c>
      <c r="F26" s="6">
        <v>30</v>
      </c>
      <c r="G26" s="1"/>
    </row>
    <row r="27" spans="1:7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  <c r="G27" s="1"/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1"/>
    </row>
    <row r="29" spans="1:7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1"/>
    </row>
    <row r="30" spans="1:7" ht="30" x14ac:dyDescent="0.25">
      <c r="A30" s="40"/>
      <c r="B30" s="5" t="s">
        <v>23</v>
      </c>
      <c r="C30" s="6">
        <v>60</v>
      </c>
      <c r="D30" s="6">
        <v>0</v>
      </c>
      <c r="E30" s="7">
        <v>0</v>
      </c>
      <c r="F30" s="6">
        <v>180</v>
      </c>
      <c r="G30" s="1"/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  <c r="G31" s="1"/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2</v>
      </c>
      <c r="F32" s="6">
        <v>30</v>
      </c>
      <c r="G32" s="1"/>
    </row>
    <row r="33" spans="1:7" x14ac:dyDescent="0.25">
      <c r="A33" s="40"/>
      <c r="B33" s="5" t="s">
        <v>85</v>
      </c>
      <c r="C33" s="6">
        <v>80</v>
      </c>
      <c r="D33" s="6">
        <v>8</v>
      </c>
      <c r="E33" s="7">
        <v>0</v>
      </c>
      <c r="F33" s="6">
        <v>0</v>
      </c>
      <c r="G33" s="1"/>
    </row>
    <row r="34" spans="1:7" ht="30" x14ac:dyDescent="0.25">
      <c r="A34" s="48"/>
      <c r="B34" s="32" t="s">
        <v>95</v>
      </c>
      <c r="C34" s="30">
        <v>100</v>
      </c>
      <c r="D34" s="30">
        <v>2</v>
      </c>
      <c r="E34" s="36">
        <v>0</v>
      </c>
      <c r="F34" s="30">
        <v>20</v>
      </c>
      <c r="G34" s="1"/>
    </row>
    <row r="35" spans="1:7" x14ac:dyDescent="0.25">
      <c r="A35" s="37" t="s">
        <v>26</v>
      </c>
      <c r="B35" s="38"/>
      <c r="C35" s="19">
        <v>994</v>
      </c>
      <c r="D35" s="19">
        <v>54</v>
      </c>
      <c r="E35" s="24">
        <v>15</v>
      </c>
      <c r="F35" s="19">
        <v>950</v>
      </c>
      <c r="G35" s="1"/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ht="30" x14ac:dyDescent="0.25">
      <c r="A37" s="40"/>
      <c r="B37" s="5" t="s">
        <v>29</v>
      </c>
      <c r="C37" s="6">
        <v>20</v>
      </c>
      <c r="D37" s="6">
        <v>10</v>
      </c>
      <c r="E37" s="7">
        <v>0</v>
      </c>
      <c r="F37" s="6">
        <v>30</v>
      </c>
      <c r="G37" s="1"/>
    </row>
    <row r="38" spans="1:7" x14ac:dyDescent="0.25">
      <c r="A38" s="37" t="s">
        <v>30</v>
      </c>
      <c r="B38" s="38"/>
      <c r="C38" s="19">
        <v>26</v>
      </c>
      <c r="D38" s="19">
        <v>11</v>
      </c>
      <c r="E38" s="24">
        <v>0</v>
      </c>
      <c r="F38" s="19">
        <f>E38+D38+C38</f>
        <v>37</v>
      </c>
      <c r="G38" s="1"/>
    </row>
    <row r="39" spans="1:7" x14ac:dyDescent="0.25">
      <c r="A39" s="37" t="s">
        <v>31</v>
      </c>
      <c r="B39" s="38"/>
      <c r="C39" s="19">
        <v>1341</v>
      </c>
      <c r="D39" s="19">
        <v>176</v>
      </c>
      <c r="E39" s="24">
        <v>19</v>
      </c>
      <c r="F39" s="19">
        <v>1391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2CE7E-4BEE-4864-9C8E-93CCA4DBA72C}">
  <dimension ref="A1:G41"/>
  <sheetViews>
    <sheetView topLeftCell="A22" workbookViewId="0">
      <selection activeCell="A39" sqref="A39:F39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  <col min="7" max="7" width="4.140625" customWidth="1"/>
  </cols>
  <sheetData>
    <row r="1" spans="1:7" ht="30" customHeight="1" x14ac:dyDescent="0.25">
      <c r="A1" s="42" t="s">
        <v>113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  <c r="G4" s="1"/>
    </row>
    <row r="5" spans="1:7" x14ac:dyDescent="0.25">
      <c r="A5" s="40"/>
      <c r="B5" s="5" t="s">
        <v>7</v>
      </c>
      <c r="C5" s="6">
        <v>15</v>
      </c>
      <c r="D5" s="6">
        <v>0</v>
      </c>
      <c r="E5" s="7">
        <v>1</v>
      </c>
      <c r="F5" s="6">
        <v>10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0</v>
      </c>
      <c r="D11" s="6">
        <v>6</v>
      </c>
      <c r="E11" s="7">
        <v>0</v>
      </c>
      <c r="F11" s="6">
        <v>10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80</v>
      </c>
      <c r="D13" s="6">
        <v>0</v>
      </c>
      <c r="E13" s="7">
        <v>0</v>
      </c>
      <c r="F13" s="6">
        <v>70</v>
      </c>
      <c r="G13" s="1"/>
    </row>
    <row r="14" spans="1:7" x14ac:dyDescent="0.25">
      <c r="A14" s="37" t="s">
        <v>16</v>
      </c>
      <c r="B14" s="38"/>
      <c r="C14" s="19">
        <v>231</v>
      </c>
      <c r="D14" s="19">
        <v>111</v>
      </c>
      <c r="E14" s="24">
        <v>1</v>
      </c>
      <c r="F14" s="19">
        <v>305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1"/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1"/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1"/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1"/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1"/>
    </row>
    <row r="22" spans="1:7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  <c r="G22" s="1"/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  <c r="G23" s="1"/>
    </row>
    <row r="24" spans="1:7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  <c r="G24" s="1"/>
    </row>
    <row r="25" spans="1:7" x14ac:dyDescent="0.25">
      <c r="A25" s="40"/>
      <c r="B25" s="5" t="s">
        <v>19</v>
      </c>
      <c r="C25" s="6">
        <v>33</v>
      </c>
      <c r="D25" s="6">
        <v>18</v>
      </c>
      <c r="E25" s="7">
        <v>13</v>
      </c>
      <c r="F25" s="6">
        <v>60</v>
      </c>
      <c r="G25" s="1"/>
    </row>
    <row r="26" spans="1:7" ht="30" x14ac:dyDescent="0.25">
      <c r="A26" s="40"/>
      <c r="B26" s="5" t="s">
        <v>20</v>
      </c>
      <c r="C26" s="6">
        <v>22</v>
      </c>
      <c r="D26" s="6">
        <v>0</v>
      </c>
      <c r="E26" s="7">
        <v>0</v>
      </c>
      <c r="F26" s="6">
        <v>30</v>
      </c>
      <c r="G26" s="1"/>
    </row>
    <row r="27" spans="1:7" x14ac:dyDescent="0.25">
      <c r="A27" s="40"/>
      <c r="B27" s="5" t="s">
        <v>38</v>
      </c>
      <c r="C27" s="6">
        <v>34</v>
      </c>
      <c r="D27" s="6">
        <v>0</v>
      </c>
      <c r="E27" s="7">
        <v>0</v>
      </c>
      <c r="F27" s="6">
        <v>160</v>
      </c>
      <c r="G27" s="1"/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1"/>
    </row>
    <row r="29" spans="1:7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1"/>
    </row>
    <row r="30" spans="1:7" ht="30" x14ac:dyDescent="0.25">
      <c r="A30" s="40"/>
      <c r="B30" s="5" t="s">
        <v>23</v>
      </c>
      <c r="C30" s="6">
        <v>60</v>
      </c>
      <c r="D30" s="6">
        <v>0</v>
      </c>
      <c r="E30" s="7">
        <v>0</v>
      </c>
      <c r="F30" s="6">
        <v>180</v>
      </c>
      <c r="G30" s="1"/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  <c r="G31" s="1"/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3</v>
      </c>
      <c r="F32" s="6">
        <v>30</v>
      </c>
      <c r="G32" s="1"/>
    </row>
    <row r="33" spans="1:7" x14ac:dyDescent="0.25">
      <c r="A33" s="40"/>
      <c r="B33" s="5" t="s">
        <v>85</v>
      </c>
      <c r="C33" s="6">
        <v>80</v>
      </c>
      <c r="D33" s="6">
        <v>8</v>
      </c>
      <c r="E33" s="7">
        <v>0</v>
      </c>
      <c r="F33" s="6">
        <v>0</v>
      </c>
      <c r="G33" s="1"/>
    </row>
    <row r="34" spans="1:7" ht="30" x14ac:dyDescent="0.25">
      <c r="A34" s="48"/>
      <c r="B34" s="32" t="s">
        <v>95</v>
      </c>
      <c r="C34" s="30">
        <v>100</v>
      </c>
      <c r="D34" s="30">
        <v>2</v>
      </c>
      <c r="E34" s="36">
        <v>0</v>
      </c>
      <c r="F34" s="30">
        <v>20</v>
      </c>
      <c r="G34" s="31"/>
    </row>
    <row r="35" spans="1:7" x14ac:dyDescent="0.25">
      <c r="A35" s="37" t="s">
        <v>26</v>
      </c>
      <c r="B35" s="38"/>
      <c r="C35" s="19">
        <v>994</v>
      </c>
      <c r="D35" s="19">
        <v>54</v>
      </c>
      <c r="E35" s="24">
        <v>16</v>
      </c>
      <c r="F35" s="19">
        <v>950</v>
      </c>
      <c r="G35" s="1"/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ht="30" x14ac:dyDescent="0.25">
      <c r="A37" s="40"/>
      <c r="B37" s="5" t="s">
        <v>29</v>
      </c>
      <c r="C37" s="6">
        <v>20</v>
      </c>
      <c r="D37" s="6">
        <v>10</v>
      </c>
      <c r="E37" s="7">
        <v>0</v>
      </c>
      <c r="F37" s="6">
        <v>30</v>
      </c>
      <c r="G37" s="1"/>
    </row>
    <row r="38" spans="1:7" x14ac:dyDescent="0.25">
      <c r="A38" s="37" t="s">
        <v>30</v>
      </c>
      <c r="B38" s="38"/>
      <c r="C38" s="19">
        <v>26</v>
      </c>
      <c r="D38" s="19">
        <v>11</v>
      </c>
      <c r="E38" s="24">
        <v>0</v>
      </c>
      <c r="F38" s="19">
        <f>E38+D38+C38</f>
        <v>37</v>
      </c>
      <c r="G38" s="1"/>
    </row>
    <row r="39" spans="1:7" x14ac:dyDescent="0.25">
      <c r="A39" s="37" t="s">
        <v>31</v>
      </c>
      <c r="B39" s="38"/>
      <c r="C39" s="19">
        <v>1341</v>
      </c>
      <c r="D39" s="19">
        <v>176</v>
      </c>
      <c r="E39" s="24">
        <v>17</v>
      </c>
      <c r="F39" s="19">
        <v>1381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3AC3A-AEB5-4741-90C3-194983E64EFE}">
  <dimension ref="A1:G41"/>
  <sheetViews>
    <sheetView topLeftCell="A19" workbookViewId="0">
      <selection activeCell="A35" sqref="A35:F35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  <col min="7" max="7" width="4.140625" customWidth="1"/>
  </cols>
  <sheetData>
    <row r="1" spans="1:7" ht="30" customHeight="1" x14ac:dyDescent="0.25">
      <c r="A1" s="42" t="s">
        <v>114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  <c r="G4" s="1"/>
    </row>
    <row r="5" spans="1:7" x14ac:dyDescent="0.25">
      <c r="A5" s="40"/>
      <c r="B5" s="5" t="s">
        <v>7</v>
      </c>
      <c r="C5" s="6">
        <v>15</v>
      </c>
      <c r="D5" s="6">
        <v>0</v>
      </c>
      <c r="E5" s="7">
        <v>0</v>
      </c>
      <c r="F5" s="6">
        <v>10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0</v>
      </c>
      <c r="D11" s="6">
        <v>6</v>
      </c>
      <c r="E11" s="7">
        <v>0</v>
      </c>
      <c r="F11" s="6">
        <v>10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80</v>
      </c>
      <c r="D13" s="6">
        <v>0</v>
      </c>
      <c r="E13" s="7">
        <v>0</v>
      </c>
      <c r="F13" s="6">
        <v>70</v>
      </c>
      <c r="G13" s="1"/>
    </row>
    <row r="14" spans="1:7" x14ac:dyDescent="0.25">
      <c r="A14" s="37" t="s">
        <v>16</v>
      </c>
      <c r="B14" s="38"/>
      <c r="C14" s="19">
        <v>231</v>
      </c>
      <c r="D14" s="19">
        <v>111</v>
      </c>
      <c r="E14" s="24">
        <v>0</v>
      </c>
      <c r="F14" s="19">
        <v>305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1"/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1"/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1"/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1"/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1"/>
    </row>
    <row r="22" spans="1:7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  <c r="G22" s="1"/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  <c r="G23" s="1"/>
    </row>
    <row r="24" spans="1:7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  <c r="G24" s="1"/>
    </row>
    <row r="25" spans="1:7" x14ac:dyDescent="0.25">
      <c r="A25" s="40"/>
      <c r="B25" s="5" t="s">
        <v>19</v>
      </c>
      <c r="C25" s="6">
        <v>33</v>
      </c>
      <c r="D25" s="6">
        <v>18</v>
      </c>
      <c r="E25" s="7">
        <v>16</v>
      </c>
      <c r="F25" s="6">
        <v>60</v>
      </c>
      <c r="G25" s="1"/>
    </row>
    <row r="26" spans="1:7" ht="30" x14ac:dyDescent="0.25">
      <c r="A26" s="40"/>
      <c r="B26" s="5" t="s">
        <v>20</v>
      </c>
      <c r="C26" s="6">
        <v>22</v>
      </c>
      <c r="D26" s="6">
        <v>0</v>
      </c>
      <c r="E26" s="7">
        <v>0</v>
      </c>
      <c r="F26" s="6">
        <v>30</v>
      </c>
      <c r="G26" s="1"/>
    </row>
    <row r="27" spans="1:7" x14ac:dyDescent="0.25">
      <c r="A27" s="40"/>
      <c r="B27" s="5" t="s">
        <v>38</v>
      </c>
      <c r="C27" s="6">
        <v>69</v>
      </c>
      <c r="D27" s="6">
        <v>0</v>
      </c>
      <c r="E27" s="7">
        <v>0</v>
      </c>
      <c r="F27" s="6">
        <v>190</v>
      </c>
      <c r="G27" s="1"/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1"/>
    </row>
    <row r="29" spans="1:7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1"/>
    </row>
    <row r="30" spans="1:7" ht="30" x14ac:dyDescent="0.25">
      <c r="A30" s="40"/>
      <c r="B30" s="5" t="s">
        <v>23</v>
      </c>
      <c r="C30" s="6">
        <v>60</v>
      </c>
      <c r="D30" s="6">
        <v>0</v>
      </c>
      <c r="E30" s="7">
        <v>0</v>
      </c>
      <c r="F30" s="6">
        <v>180</v>
      </c>
      <c r="G30" s="1"/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  <c r="G31" s="1"/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4</v>
      </c>
      <c r="F32" s="6">
        <v>30</v>
      </c>
      <c r="G32" s="1"/>
    </row>
    <row r="33" spans="1:7" x14ac:dyDescent="0.25">
      <c r="A33" s="40"/>
      <c r="B33" s="5" t="s">
        <v>85</v>
      </c>
      <c r="C33" s="6">
        <v>80</v>
      </c>
      <c r="D33" s="6">
        <v>8</v>
      </c>
      <c r="E33" s="7">
        <v>0</v>
      </c>
      <c r="F33" s="6">
        <v>0</v>
      </c>
      <c r="G33" s="1"/>
    </row>
    <row r="34" spans="1:7" ht="30" x14ac:dyDescent="0.25">
      <c r="A34" s="48"/>
      <c r="B34" s="32" t="s">
        <v>95</v>
      </c>
      <c r="C34" s="30">
        <v>110</v>
      </c>
      <c r="D34" s="30">
        <v>2</v>
      </c>
      <c r="E34" s="36">
        <v>0</v>
      </c>
      <c r="F34" s="30">
        <v>30</v>
      </c>
      <c r="G34" s="1"/>
    </row>
    <row r="35" spans="1:7" x14ac:dyDescent="0.25">
      <c r="A35" s="37" t="s">
        <v>26</v>
      </c>
      <c r="B35" s="38"/>
      <c r="C35" s="19">
        <v>1039</v>
      </c>
      <c r="D35" s="19">
        <v>54</v>
      </c>
      <c r="E35" s="24">
        <v>20</v>
      </c>
      <c r="F35" s="19">
        <v>990</v>
      </c>
      <c r="G35" s="1"/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ht="30" x14ac:dyDescent="0.25">
      <c r="A37" s="40"/>
      <c r="B37" s="5" t="s">
        <v>29</v>
      </c>
      <c r="C37" s="6">
        <v>20</v>
      </c>
      <c r="D37" s="6">
        <v>10</v>
      </c>
      <c r="E37" s="7">
        <v>0</v>
      </c>
      <c r="F37" s="6">
        <v>30</v>
      </c>
      <c r="G37" s="1"/>
    </row>
    <row r="38" spans="1:7" x14ac:dyDescent="0.25">
      <c r="A38" s="37" t="s">
        <v>30</v>
      </c>
      <c r="B38" s="38"/>
      <c r="C38" s="19">
        <v>26</v>
      </c>
      <c r="D38" s="19">
        <v>11</v>
      </c>
      <c r="E38" s="24">
        <v>0</v>
      </c>
      <c r="F38" s="19">
        <f>E38+D38+C38</f>
        <v>37</v>
      </c>
      <c r="G38" s="1"/>
    </row>
    <row r="39" spans="1:7" x14ac:dyDescent="0.25">
      <c r="A39" s="37" t="s">
        <v>31</v>
      </c>
      <c r="B39" s="38"/>
      <c r="C39" s="19">
        <f>1351+35</f>
        <v>1386</v>
      </c>
      <c r="D39" s="19">
        <v>176</v>
      </c>
      <c r="E39" s="24">
        <v>20</v>
      </c>
      <c r="F39" s="19">
        <f>1391+30</f>
        <v>1421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2B854-D7CF-4746-88D3-E14AA58D037D}">
  <dimension ref="A1:G41"/>
  <sheetViews>
    <sheetView topLeftCell="A28" workbookViewId="0">
      <selection activeCell="A39" sqref="A39:F39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12.42578125" customWidth="1"/>
    <col min="7" max="7" width="4.140625" customWidth="1"/>
  </cols>
  <sheetData>
    <row r="1" spans="1:7" ht="30" customHeight="1" x14ac:dyDescent="0.25">
      <c r="A1" s="42" t="s">
        <v>115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  <c r="G4" s="1"/>
    </row>
    <row r="5" spans="1:7" x14ac:dyDescent="0.25">
      <c r="A5" s="40"/>
      <c r="B5" s="5" t="s">
        <v>7</v>
      </c>
      <c r="C5" s="6">
        <v>15</v>
      </c>
      <c r="D5" s="6">
        <v>0</v>
      </c>
      <c r="E5" s="7">
        <v>0</v>
      </c>
      <c r="F5" s="6">
        <v>10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0</v>
      </c>
      <c r="D11" s="6">
        <v>6</v>
      </c>
      <c r="E11" s="7">
        <v>0</v>
      </c>
      <c r="F11" s="6">
        <v>10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62</v>
      </c>
      <c r="D13" s="6">
        <v>0</v>
      </c>
      <c r="E13" s="7">
        <v>0</v>
      </c>
      <c r="F13" s="6">
        <v>80</v>
      </c>
      <c r="G13" s="1"/>
    </row>
    <row r="14" spans="1:7" x14ac:dyDescent="0.25">
      <c r="A14" s="37" t="s">
        <v>16</v>
      </c>
      <c r="B14" s="38"/>
      <c r="C14" s="19">
        <v>213</v>
      </c>
      <c r="D14" s="19">
        <v>111</v>
      </c>
      <c r="E14" s="24">
        <v>0</v>
      </c>
      <c r="F14" s="19">
        <v>315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1"/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1"/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1"/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1"/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1"/>
    </row>
    <row r="22" spans="1:7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  <c r="G22" s="1"/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  <c r="G23" s="1"/>
    </row>
    <row r="24" spans="1:7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  <c r="G24" s="1"/>
    </row>
    <row r="25" spans="1:7" x14ac:dyDescent="0.25">
      <c r="A25" s="40"/>
      <c r="B25" s="5" t="s">
        <v>19</v>
      </c>
      <c r="C25" s="6">
        <v>33</v>
      </c>
      <c r="D25" s="6">
        <v>18</v>
      </c>
      <c r="E25" s="7">
        <v>13</v>
      </c>
      <c r="F25" s="6">
        <v>60</v>
      </c>
      <c r="G25" s="1"/>
    </row>
    <row r="26" spans="1:7" ht="30" x14ac:dyDescent="0.25">
      <c r="A26" s="40"/>
      <c r="B26" s="5" t="s">
        <v>20</v>
      </c>
      <c r="C26" s="6">
        <v>22</v>
      </c>
      <c r="D26" s="6">
        <v>0</v>
      </c>
      <c r="E26" s="7">
        <v>0</v>
      </c>
      <c r="F26" s="6">
        <v>30</v>
      </c>
      <c r="G26" s="1"/>
    </row>
    <row r="27" spans="1:7" x14ac:dyDescent="0.25">
      <c r="A27" s="40"/>
      <c r="B27" s="5" t="s">
        <v>38</v>
      </c>
      <c r="C27" s="6">
        <v>69</v>
      </c>
      <c r="D27" s="6">
        <v>0</v>
      </c>
      <c r="E27" s="7">
        <v>0</v>
      </c>
      <c r="F27" s="6">
        <v>190</v>
      </c>
      <c r="G27" s="1"/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1"/>
    </row>
    <row r="29" spans="1:7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1"/>
    </row>
    <row r="30" spans="1:7" ht="30" x14ac:dyDescent="0.25">
      <c r="A30" s="40"/>
      <c r="B30" s="5" t="s">
        <v>23</v>
      </c>
      <c r="C30" s="6">
        <v>60</v>
      </c>
      <c r="D30" s="6">
        <v>0</v>
      </c>
      <c r="E30" s="7">
        <v>0</v>
      </c>
      <c r="F30" s="6">
        <v>180</v>
      </c>
      <c r="G30" s="1"/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  <c r="G31" s="1"/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4</v>
      </c>
      <c r="F32" s="6">
        <v>30</v>
      </c>
      <c r="G32" s="1"/>
    </row>
    <row r="33" spans="1:7" x14ac:dyDescent="0.25">
      <c r="A33" s="40"/>
      <c r="B33" s="5" t="s">
        <v>85</v>
      </c>
      <c r="C33" s="6">
        <v>80</v>
      </c>
      <c r="D33" s="6">
        <v>8</v>
      </c>
      <c r="E33" s="7">
        <v>0</v>
      </c>
      <c r="F33" s="6">
        <v>0</v>
      </c>
      <c r="G33" s="1"/>
    </row>
    <row r="34" spans="1:7" ht="30" x14ac:dyDescent="0.25">
      <c r="A34" s="48"/>
      <c r="B34" s="32" t="s">
        <v>95</v>
      </c>
      <c r="C34" s="30">
        <v>110</v>
      </c>
      <c r="D34" s="30">
        <v>2</v>
      </c>
      <c r="E34" s="36">
        <v>0</v>
      </c>
      <c r="F34" s="30">
        <v>30</v>
      </c>
      <c r="G34" s="1"/>
    </row>
    <row r="35" spans="1:7" x14ac:dyDescent="0.25">
      <c r="A35" s="37" t="s">
        <v>26</v>
      </c>
      <c r="B35" s="38"/>
      <c r="C35" s="19">
        <v>1039</v>
      </c>
      <c r="D35" s="19">
        <v>54</v>
      </c>
      <c r="E35" s="24">
        <v>17</v>
      </c>
      <c r="F35" s="19">
        <v>990</v>
      </c>
      <c r="G35" s="1"/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ht="30" x14ac:dyDescent="0.25">
      <c r="A37" s="40"/>
      <c r="B37" s="5" t="s">
        <v>29</v>
      </c>
      <c r="C37" s="6">
        <v>20</v>
      </c>
      <c r="D37" s="6">
        <v>10</v>
      </c>
      <c r="E37" s="7">
        <v>0</v>
      </c>
      <c r="F37" s="6">
        <v>30</v>
      </c>
      <c r="G37" s="1"/>
    </row>
    <row r="38" spans="1:7" x14ac:dyDescent="0.25">
      <c r="A38" s="37" t="s">
        <v>30</v>
      </c>
      <c r="B38" s="38"/>
      <c r="C38" s="19">
        <v>26</v>
      </c>
      <c r="D38" s="19">
        <v>11</v>
      </c>
      <c r="E38" s="24">
        <v>0</v>
      </c>
      <c r="F38" s="19">
        <f>E38+D38+C38</f>
        <v>37</v>
      </c>
      <c r="G38" s="1"/>
    </row>
    <row r="39" spans="1:7" x14ac:dyDescent="0.25">
      <c r="A39" s="37" t="s">
        <v>31</v>
      </c>
      <c r="B39" s="38"/>
      <c r="C39" s="19">
        <v>1368</v>
      </c>
      <c r="D39" s="19">
        <v>176</v>
      </c>
      <c r="E39" s="24">
        <v>17</v>
      </c>
      <c r="F39" s="19">
        <v>1431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A228D-EE39-44AD-9C2B-0807A568A1F7}">
  <dimension ref="A1:F41"/>
  <sheetViews>
    <sheetView topLeftCell="A22" workbookViewId="0">
      <selection activeCell="I31" sqref="I31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7" width="15.7109375" customWidth="1"/>
  </cols>
  <sheetData>
    <row r="1" spans="1:6" ht="30" customHeight="1" x14ac:dyDescent="0.25">
      <c r="A1" s="42" t="s">
        <v>116</v>
      </c>
      <c r="B1" s="42"/>
      <c r="C1" s="42"/>
      <c r="D1" s="42"/>
      <c r="E1" s="42"/>
      <c r="F1" s="42"/>
    </row>
    <row r="2" spans="1:6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</row>
    <row r="3" spans="1:6" x14ac:dyDescent="0.25">
      <c r="A3" s="39" t="s">
        <v>4</v>
      </c>
      <c r="B3" s="5" t="s">
        <v>5</v>
      </c>
      <c r="C3" s="6">
        <v>0</v>
      </c>
      <c r="D3" s="6">
        <v>18</v>
      </c>
      <c r="E3" s="7">
        <v>2</v>
      </c>
      <c r="F3" s="6">
        <v>0</v>
      </c>
    </row>
    <row r="4" spans="1:6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</row>
    <row r="5" spans="1:6" x14ac:dyDescent="0.25">
      <c r="A5" s="40"/>
      <c r="B5" s="5" t="s">
        <v>7</v>
      </c>
      <c r="C5" s="6">
        <v>15</v>
      </c>
      <c r="D5" s="6">
        <v>0</v>
      </c>
      <c r="E5" s="7">
        <v>0</v>
      </c>
      <c r="F5" s="6">
        <v>10</v>
      </c>
    </row>
    <row r="6" spans="1:6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</row>
    <row r="7" spans="1:6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</row>
    <row r="8" spans="1:6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</row>
    <row r="9" spans="1:6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</row>
    <row r="10" spans="1:6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</row>
    <row r="11" spans="1:6" x14ac:dyDescent="0.25">
      <c r="A11" s="40"/>
      <c r="B11" s="5" t="s">
        <v>13</v>
      </c>
      <c r="C11" s="6">
        <v>0</v>
      </c>
      <c r="D11" s="6">
        <v>6</v>
      </c>
      <c r="E11" s="7">
        <v>0</v>
      </c>
      <c r="F11" s="6">
        <v>10</v>
      </c>
    </row>
    <row r="12" spans="1:6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</row>
    <row r="13" spans="1:6" x14ac:dyDescent="0.25">
      <c r="A13" s="40"/>
      <c r="B13" s="5" t="s">
        <v>15</v>
      </c>
      <c r="C13" s="6">
        <v>62</v>
      </c>
      <c r="D13" s="6">
        <v>0</v>
      </c>
      <c r="E13" s="7">
        <v>0</v>
      </c>
      <c r="F13" s="6">
        <v>80</v>
      </c>
    </row>
    <row r="14" spans="1:6" x14ac:dyDescent="0.25">
      <c r="A14" s="37" t="s">
        <v>16</v>
      </c>
      <c r="B14" s="38"/>
      <c r="C14" s="19">
        <v>213</v>
      </c>
      <c r="D14" s="19">
        <v>111</v>
      </c>
      <c r="E14" s="24">
        <v>2</v>
      </c>
      <c r="F14" s="19">
        <v>315</v>
      </c>
    </row>
    <row r="15" spans="1:6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</row>
    <row r="16" spans="1:6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</row>
    <row r="17" spans="1:6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</row>
    <row r="18" spans="1:6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</row>
    <row r="19" spans="1:6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</row>
    <row r="20" spans="1:6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</row>
    <row r="21" spans="1:6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</row>
    <row r="22" spans="1:6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</row>
    <row r="23" spans="1:6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</row>
    <row r="24" spans="1:6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</row>
    <row r="25" spans="1:6" x14ac:dyDescent="0.25">
      <c r="A25" s="40"/>
      <c r="B25" s="5" t="s">
        <v>19</v>
      </c>
      <c r="C25" s="6">
        <v>33</v>
      </c>
      <c r="D25" s="6">
        <v>18</v>
      </c>
      <c r="E25" s="7">
        <v>10</v>
      </c>
      <c r="F25" s="6">
        <v>60</v>
      </c>
    </row>
    <row r="26" spans="1:6" ht="30" x14ac:dyDescent="0.25">
      <c r="A26" s="40"/>
      <c r="B26" s="5" t="s">
        <v>20</v>
      </c>
      <c r="C26" s="6">
        <v>22</v>
      </c>
      <c r="D26" s="6">
        <v>0</v>
      </c>
      <c r="E26" s="7">
        <v>0</v>
      </c>
      <c r="F26" s="6">
        <v>30</v>
      </c>
    </row>
    <row r="27" spans="1:6" x14ac:dyDescent="0.25">
      <c r="A27" s="40"/>
      <c r="B27" s="5" t="s">
        <v>38</v>
      </c>
      <c r="C27" s="6">
        <v>69</v>
      </c>
      <c r="D27" s="6">
        <v>0</v>
      </c>
      <c r="E27" s="7">
        <v>0</v>
      </c>
      <c r="F27" s="6">
        <v>190</v>
      </c>
    </row>
    <row r="28" spans="1:6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</row>
    <row r="29" spans="1:6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</row>
    <row r="30" spans="1:6" ht="30" x14ac:dyDescent="0.25">
      <c r="A30" s="40"/>
      <c r="B30" s="5" t="s">
        <v>23</v>
      </c>
      <c r="C30" s="6">
        <v>80</v>
      </c>
      <c r="D30" s="6">
        <v>0</v>
      </c>
      <c r="E30" s="7">
        <v>0</v>
      </c>
      <c r="F30" s="6">
        <v>180</v>
      </c>
    </row>
    <row r="31" spans="1:6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</row>
    <row r="32" spans="1:6" x14ac:dyDescent="0.25">
      <c r="A32" s="40"/>
      <c r="B32" s="5" t="s">
        <v>25</v>
      </c>
      <c r="C32" s="6">
        <v>48</v>
      </c>
      <c r="D32" s="6">
        <v>5</v>
      </c>
      <c r="E32" s="7">
        <v>4</v>
      </c>
      <c r="F32" s="6">
        <v>30</v>
      </c>
    </row>
    <row r="33" spans="1:6" x14ac:dyDescent="0.25">
      <c r="A33" s="40"/>
      <c r="B33" s="5" t="s">
        <v>85</v>
      </c>
      <c r="C33" s="6">
        <v>80</v>
      </c>
      <c r="D33" s="6">
        <v>8</v>
      </c>
      <c r="E33" s="7">
        <v>0</v>
      </c>
      <c r="F33" s="6">
        <v>0</v>
      </c>
    </row>
    <row r="34" spans="1:6" ht="30" x14ac:dyDescent="0.25">
      <c r="A34" s="48"/>
      <c r="B34" s="32" t="s">
        <v>95</v>
      </c>
      <c r="C34" s="30">
        <v>180</v>
      </c>
      <c r="D34" s="30">
        <v>2</v>
      </c>
      <c r="E34" s="36">
        <v>0</v>
      </c>
      <c r="F34" s="30">
        <v>30</v>
      </c>
    </row>
    <row r="35" spans="1:6" x14ac:dyDescent="0.25">
      <c r="A35" s="37" t="s">
        <v>26</v>
      </c>
      <c r="B35" s="38"/>
      <c r="C35" s="19">
        <v>1129</v>
      </c>
      <c r="D35" s="19">
        <v>54</v>
      </c>
      <c r="E35" s="24">
        <v>14</v>
      </c>
      <c r="F35" s="19">
        <v>990</v>
      </c>
    </row>
    <row r="36" spans="1:6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</row>
    <row r="37" spans="1:6" ht="30" x14ac:dyDescent="0.25">
      <c r="A37" s="40"/>
      <c r="B37" s="5" t="s">
        <v>29</v>
      </c>
      <c r="C37" s="6">
        <v>20</v>
      </c>
      <c r="D37" s="6">
        <v>10</v>
      </c>
      <c r="E37" s="7">
        <v>0</v>
      </c>
      <c r="F37" s="6">
        <v>30</v>
      </c>
    </row>
    <row r="38" spans="1:6" x14ac:dyDescent="0.25">
      <c r="A38" s="37" t="s">
        <v>30</v>
      </c>
      <c r="B38" s="38"/>
      <c r="C38" s="19">
        <v>26</v>
      </c>
      <c r="D38" s="19">
        <v>11</v>
      </c>
      <c r="E38" s="24">
        <v>0</v>
      </c>
      <c r="F38" s="19">
        <f>E38+D38+C38</f>
        <v>37</v>
      </c>
    </row>
    <row r="39" spans="1:6" x14ac:dyDescent="0.25">
      <c r="A39" s="37" t="s">
        <v>31</v>
      </c>
      <c r="B39" s="38"/>
      <c r="C39" s="19">
        <v>1458</v>
      </c>
      <c r="D39" s="19">
        <v>176</v>
      </c>
      <c r="E39" s="24">
        <v>16</v>
      </c>
      <c r="F39" s="19">
        <v>1431</v>
      </c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D9BD-8EAB-4492-8B88-89636D50A157}">
  <dimension ref="A1:G41"/>
  <sheetViews>
    <sheetView topLeftCell="A22" workbookViewId="0">
      <selection activeCell="I35" sqref="I35"/>
    </sheetView>
  </sheetViews>
  <sheetFormatPr defaultRowHeight="15" x14ac:dyDescent="0.25"/>
  <cols>
    <col min="1" max="1" width="16.85546875" customWidth="1"/>
    <col min="2" max="2" width="31.5703125" customWidth="1"/>
    <col min="3" max="3" width="15.7109375" customWidth="1"/>
    <col min="4" max="4" width="17.42578125" customWidth="1"/>
    <col min="5" max="6" width="15.7109375" customWidth="1"/>
    <col min="7" max="7" width="4.140625" customWidth="1"/>
  </cols>
  <sheetData>
    <row r="1" spans="1:7" ht="30" customHeight="1" x14ac:dyDescent="0.25">
      <c r="A1" s="42" t="s">
        <v>117</v>
      </c>
      <c r="B1" s="42"/>
      <c r="C1" s="42"/>
      <c r="D1" s="42"/>
      <c r="E1" s="42"/>
      <c r="F1" s="42"/>
      <c r="G1" s="1"/>
    </row>
    <row r="2" spans="1:7" ht="60" x14ac:dyDescent="0.25">
      <c r="A2" s="3" t="s">
        <v>40</v>
      </c>
      <c r="B2" s="3" t="s">
        <v>0</v>
      </c>
      <c r="C2" s="3" t="s">
        <v>1</v>
      </c>
      <c r="D2" s="3" t="s">
        <v>141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  <c r="G4" s="1"/>
    </row>
    <row r="5" spans="1:7" x14ac:dyDescent="0.25">
      <c r="A5" s="40"/>
      <c r="B5" s="5" t="s">
        <v>7</v>
      </c>
      <c r="C5" s="6">
        <v>15</v>
      </c>
      <c r="D5" s="6">
        <v>0</v>
      </c>
      <c r="E5" s="7">
        <v>0</v>
      </c>
      <c r="F5" s="6">
        <v>10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0</v>
      </c>
      <c r="D11" s="6">
        <v>6</v>
      </c>
      <c r="E11" s="7">
        <v>0</v>
      </c>
      <c r="F11" s="6">
        <v>10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62</v>
      </c>
      <c r="D13" s="6">
        <v>0</v>
      </c>
      <c r="E13" s="7">
        <v>0</v>
      </c>
      <c r="F13" s="6">
        <v>80</v>
      </c>
      <c r="G13" s="1"/>
    </row>
    <row r="14" spans="1:7" x14ac:dyDescent="0.25">
      <c r="A14" s="37" t="s">
        <v>16</v>
      </c>
      <c r="B14" s="38"/>
      <c r="C14" s="19">
        <v>213</v>
      </c>
      <c r="D14" s="19">
        <v>111</v>
      </c>
      <c r="E14" s="24">
        <v>0</v>
      </c>
      <c r="F14" s="19">
        <v>315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1"/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1"/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1"/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1"/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1"/>
    </row>
    <row r="22" spans="1:7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  <c r="G22" s="1"/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  <c r="G23" s="1"/>
    </row>
    <row r="24" spans="1:7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  <c r="G24" s="1"/>
    </row>
    <row r="25" spans="1:7" x14ac:dyDescent="0.25">
      <c r="A25" s="40"/>
      <c r="B25" s="5" t="s">
        <v>19</v>
      </c>
      <c r="C25" s="6">
        <v>33</v>
      </c>
      <c r="D25" s="6">
        <v>18</v>
      </c>
      <c r="E25" s="7">
        <v>7</v>
      </c>
      <c r="F25" s="6">
        <v>60</v>
      </c>
      <c r="G25" s="1"/>
    </row>
    <row r="26" spans="1:7" ht="30" x14ac:dyDescent="0.25">
      <c r="A26" s="40"/>
      <c r="B26" s="5" t="s">
        <v>20</v>
      </c>
      <c r="C26" s="6">
        <v>16</v>
      </c>
      <c r="D26" s="6">
        <v>0</v>
      </c>
      <c r="E26" s="7">
        <v>0</v>
      </c>
      <c r="F26" s="6">
        <v>47</v>
      </c>
      <c r="G26" s="1"/>
    </row>
    <row r="27" spans="1:7" x14ac:dyDescent="0.25">
      <c r="A27" s="40"/>
      <c r="B27" s="5" t="s">
        <v>38</v>
      </c>
      <c r="C27" s="6">
        <v>69</v>
      </c>
      <c r="D27" s="6">
        <v>0</v>
      </c>
      <c r="E27" s="7">
        <v>0</v>
      </c>
      <c r="F27" s="6">
        <v>190</v>
      </c>
      <c r="G27" s="1"/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1"/>
    </row>
    <row r="29" spans="1:7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1"/>
    </row>
    <row r="30" spans="1:7" ht="30" x14ac:dyDescent="0.25">
      <c r="A30" s="40"/>
      <c r="B30" s="5" t="s">
        <v>23</v>
      </c>
      <c r="C30" s="6">
        <v>40</v>
      </c>
      <c r="D30" s="6">
        <v>0</v>
      </c>
      <c r="E30" s="7">
        <v>0</v>
      </c>
      <c r="F30" s="6">
        <v>160</v>
      </c>
      <c r="G30" s="1"/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  <c r="G31" s="1"/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4</v>
      </c>
      <c r="F32" s="6">
        <v>30</v>
      </c>
      <c r="G32" s="1"/>
    </row>
    <row r="33" spans="1:7" x14ac:dyDescent="0.25">
      <c r="A33" s="40"/>
      <c r="B33" s="5" t="s">
        <v>85</v>
      </c>
      <c r="C33" s="6">
        <v>80</v>
      </c>
      <c r="D33" s="6">
        <v>8</v>
      </c>
      <c r="E33" s="7">
        <v>0</v>
      </c>
      <c r="F33" s="6">
        <v>0</v>
      </c>
      <c r="G33" s="1"/>
    </row>
    <row r="34" spans="1:7" ht="30" x14ac:dyDescent="0.25">
      <c r="A34" s="48"/>
      <c r="B34" s="32" t="s">
        <v>95</v>
      </c>
      <c r="C34" s="30">
        <v>180</v>
      </c>
      <c r="D34" s="30">
        <v>2</v>
      </c>
      <c r="E34" s="36">
        <v>0</v>
      </c>
      <c r="F34" s="30">
        <v>30</v>
      </c>
      <c r="G34" s="1"/>
    </row>
    <row r="35" spans="1:7" x14ac:dyDescent="0.25">
      <c r="A35" s="39" t="s">
        <v>26</v>
      </c>
      <c r="B35" s="41"/>
      <c r="C35" s="6">
        <v>1083</v>
      </c>
      <c r="D35" s="6">
        <v>54</v>
      </c>
      <c r="E35" s="7">
        <v>11</v>
      </c>
      <c r="F35" s="6">
        <v>987</v>
      </c>
      <c r="G35" s="1"/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ht="30" x14ac:dyDescent="0.25">
      <c r="A37" s="40"/>
      <c r="B37" s="5" t="s">
        <v>29</v>
      </c>
      <c r="C37" s="6">
        <v>20</v>
      </c>
      <c r="D37" s="6">
        <v>10</v>
      </c>
      <c r="E37" s="7">
        <v>0</v>
      </c>
      <c r="F37" s="6">
        <v>30</v>
      </c>
      <c r="G37" s="1"/>
    </row>
    <row r="38" spans="1:7" x14ac:dyDescent="0.25">
      <c r="A38" s="37" t="s">
        <v>30</v>
      </c>
      <c r="B38" s="38"/>
      <c r="C38" s="19">
        <v>26</v>
      </c>
      <c r="D38" s="19">
        <v>11</v>
      </c>
      <c r="E38" s="24">
        <v>0</v>
      </c>
      <c r="F38" s="19">
        <f>E38+D38+C38</f>
        <v>37</v>
      </c>
      <c r="G38" s="1"/>
    </row>
    <row r="39" spans="1:7" x14ac:dyDescent="0.25">
      <c r="A39" s="37" t="s">
        <v>31</v>
      </c>
      <c r="B39" s="38"/>
      <c r="C39" s="19">
        <v>1412</v>
      </c>
      <c r="D39" s="19">
        <v>176</v>
      </c>
      <c r="E39" s="24">
        <v>11</v>
      </c>
      <c r="F39" s="19">
        <v>1428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578EA-CC99-4F29-B979-621D3DDC8554}">
  <dimension ref="A1:G41"/>
  <sheetViews>
    <sheetView topLeftCell="A25" workbookViewId="0">
      <selection activeCell="I36" sqref="I36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7.7109375" customWidth="1"/>
    <col min="5" max="5" width="12" customWidth="1"/>
    <col min="6" max="6" width="12.42578125" customWidth="1"/>
    <col min="7" max="7" width="4.140625" customWidth="1"/>
  </cols>
  <sheetData>
    <row r="1" spans="1:7" ht="30" customHeight="1" x14ac:dyDescent="0.25">
      <c r="A1" s="42" t="s">
        <v>118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141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  <c r="G4" s="1"/>
    </row>
    <row r="5" spans="1:7" x14ac:dyDescent="0.25">
      <c r="A5" s="40"/>
      <c r="B5" s="5" t="s">
        <v>7</v>
      </c>
      <c r="C5" s="6">
        <v>15</v>
      </c>
      <c r="D5" s="6">
        <v>0</v>
      </c>
      <c r="E5" s="7">
        <v>1</v>
      </c>
      <c r="F5" s="6">
        <v>10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0</v>
      </c>
      <c r="D11" s="6">
        <v>6</v>
      </c>
      <c r="E11" s="7">
        <v>0</v>
      </c>
      <c r="F11" s="6">
        <v>10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62</v>
      </c>
      <c r="D13" s="6">
        <v>0</v>
      </c>
      <c r="E13" s="7">
        <v>0</v>
      </c>
      <c r="F13" s="6">
        <v>80</v>
      </c>
      <c r="G13" s="1"/>
    </row>
    <row r="14" spans="1:7" x14ac:dyDescent="0.25">
      <c r="A14" s="37" t="s">
        <v>16</v>
      </c>
      <c r="B14" s="38"/>
      <c r="C14" s="19">
        <v>213</v>
      </c>
      <c r="D14" s="19">
        <v>111</v>
      </c>
      <c r="E14" s="24">
        <v>1</v>
      </c>
      <c r="F14" s="19">
        <v>315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1"/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1"/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1"/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1"/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1"/>
    </row>
    <row r="22" spans="1:7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  <c r="G22" s="1"/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  <c r="G23" s="1"/>
    </row>
    <row r="24" spans="1:7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  <c r="G24" s="1"/>
    </row>
    <row r="25" spans="1:7" x14ac:dyDescent="0.25">
      <c r="A25" s="40"/>
      <c r="B25" s="5" t="s">
        <v>19</v>
      </c>
      <c r="C25" s="6">
        <v>33</v>
      </c>
      <c r="D25" s="6">
        <v>18</v>
      </c>
      <c r="E25" s="7">
        <v>5</v>
      </c>
      <c r="F25" s="6">
        <v>60</v>
      </c>
      <c r="G25" s="1"/>
    </row>
    <row r="26" spans="1:7" ht="30" x14ac:dyDescent="0.25">
      <c r="A26" s="40"/>
      <c r="B26" s="5" t="s">
        <v>20</v>
      </c>
      <c r="C26" s="6">
        <v>16</v>
      </c>
      <c r="D26" s="6">
        <v>0</v>
      </c>
      <c r="E26" s="7">
        <v>0</v>
      </c>
      <c r="F26" s="6">
        <v>47</v>
      </c>
      <c r="G26" s="1"/>
    </row>
    <row r="27" spans="1:7" x14ac:dyDescent="0.25">
      <c r="A27" s="40"/>
      <c r="B27" s="5" t="s">
        <v>38</v>
      </c>
      <c r="C27" s="6">
        <v>69</v>
      </c>
      <c r="D27" s="6">
        <v>0</v>
      </c>
      <c r="E27" s="7">
        <v>0</v>
      </c>
      <c r="F27" s="6">
        <v>190</v>
      </c>
      <c r="G27" s="1"/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1"/>
    </row>
    <row r="29" spans="1:7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1"/>
    </row>
    <row r="30" spans="1:7" ht="30" x14ac:dyDescent="0.25">
      <c r="A30" s="40"/>
      <c r="B30" s="5" t="s">
        <v>23</v>
      </c>
      <c r="C30" s="6">
        <v>50</v>
      </c>
      <c r="D30" s="6">
        <v>0</v>
      </c>
      <c r="E30" s="7">
        <v>0</v>
      </c>
      <c r="F30" s="6">
        <v>150</v>
      </c>
      <c r="G30" s="1"/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14</v>
      </c>
      <c r="G31" s="1"/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4</v>
      </c>
      <c r="F32" s="6">
        <v>30</v>
      </c>
      <c r="G32" s="1"/>
    </row>
    <row r="33" spans="1:7" x14ac:dyDescent="0.25">
      <c r="A33" s="40"/>
      <c r="B33" s="32" t="s">
        <v>85</v>
      </c>
      <c r="C33" s="30">
        <v>80</v>
      </c>
      <c r="D33" s="30">
        <v>8</v>
      </c>
      <c r="E33" s="36">
        <v>0</v>
      </c>
      <c r="F33" s="30">
        <v>0</v>
      </c>
      <c r="G33" s="31"/>
    </row>
    <row r="34" spans="1:7" ht="30" x14ac:dyDescent="0.25">
      <c r="A34" s="48"/>
      <c r="B34" s="32" t="s">
        <v>95</v>
      </c>
      <c r="C34" s="30">
        <v>180</v>
      </c>
      <c r="D34" s="30">
        <v>2</v>
      </c>
      <c r="E34" s="36">
        <v>0</v>
      </c>
      <c r="F34" s="30">
        <v>30</v>
      </c>
      <c r="G34" s="31"/>
    </row>
    <row r="35" spans="1:7" x14ac:dyDescent="0.25">
      <c r="A35" s="39" t="s">
        <v>26</v>
      </c>
      <c r="B35" s="41"/>
      <c r="C35" s="6">
        <v>1093</v>
      </c>
      <c r="D35" s="6">
        <v>54</v>
      </c>
      <c r="E35" s="7">
        <v>9</v>
      </c>
      <c r="F35" s="6">
        <v>977</v>
      </c>
      <c r="G35" s="1"/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ht="30" x14ac:dyDescent="0.25">
      <c r="A37" s="40"/>
      <c r="B37" s="5" t="s">
        <v>29</v>
      </c>
      <c r="C37" s="6">
        <v>20</v>
      </c>
      <c r="D37" s="6">
        <v>10</v>
      </c>
      <c r="E37" s="7">
        <v>0</v>
      </c>
      <c r="F37" s="6">
        <v>30</v>
      </c>
      <c r="G37" s="1"/>
    </row>
    <row r="38" spans="1:7" x14ac:dyDescent="0.25">
      <c r="A38" s="37" t="s">
        <v>30</v>
      </c>
      <c r="B38" s="38"/>
      <c r="C38" s="19">
        <v>26</v>
      </c>
      <c r="D38" s="19">
        <v>11</v>
      </c>
      <c r="E38" s="24">
        <v>0</v>
      </c>
      <c r="F38" s="19">
        <f>E38+D38+C38</f>
        <v>37</v>
      </c>
      <c r="G38" s="1"/>
    </row>
    <row r="39" spans="1:7" x14ac:dyDescent="0.25">
      <c r="A39" s="37" t="s">
        <v>31</v>
      </c>
      <c r="B39" s="38"/>
      <c r="C39" s="19">
        <v>1422</v>
      </c>
      <c r="D39" s="19">
        <v>176</v>
      </c>
      <c r="E39" s="24">
        <v>10</v>
      </c>
      <c r="F39" s="19">
        <v>1418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67CFB-9731-40C4-8719-6224EB6FDA92}">
  <dimension ref="A1:G41"/>
  <sheetViews>
    <sheetView topLeftCell="A25" workbookViewId="0">
      <selection activeCell="I37" sqref="I37"/>
    </sheetView>
  </sheetViews>
  <sheetFormatPr defaultRowHeight="15" x14ac:dyDescent="0.25"/>
  <cols>
    <col min="1" max="1" width="16.85546875" customWidth="1"/>
    <col min="2" max="2" width="31.5703125" customWidth="1"/>
    <col min="3" max="6" width="15.7109375" customWidth="1"/>
    <col min="7" max="7" width="4.140625" customWidth="1"/>
  </cols>
  <sheetData>
    <row r="1" spans="1:7" ht="30" customHeight="1" x14ac:dyDescent="0.25">
      <c r="A1" s="42" t="s">
        <v>119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  <c r="G4" s="1"/>
    </row>
    <row r="5" spans="1:7" x14ac:dyDescent="0.25">
      <c r="A5" s="40"/>
      <c r="B5" s="5" t="s">
        <v>7</v>
      </c>
      <c r="C5" s="6">
        <v>15</v>
      </c>
      <c r="D5" s="6">
        <v>0</v>
      </c>
      <c r="E5" s="7">
        <v>2</v>
      </c>
      <c r="F5" s="6">
        <v>10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0</v>
      </c>
      <c r="D11" s="6">
        <v>6</v>
      </c>
      <c r="E11" s="7">
        <v>0</v>
      </c>
      <c r="F11" s="6">
        <v>10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62</v>
      </c>
      <c r="D13" s="6">
        <v>0</v>
      </c>
      <c r="E13" s="7">
        <v>0</v>
      </c>
      <c r="F13" s="6">
        <v>80</v>
      </c>
      <c r="G13" s="1"/>
    </row>
    <row r="14" spans="1:7" x14ac:dyDescent="0.25">
      <c r="A14" s="37" t="s">
        <v>16</v>
      </c>
      <c r="B14" s="38"/>
      <c r="C14" s="19">
        <v>213</v>
      </c>
      <c r="D14" s="19">
        <v>111</v>
      </c>
      <c r="E14" s="24">
        <v>2</v>
      </c>
      <c r="F14" s="19">
        <v>315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1"/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1"/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1"/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1"/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1"/>
    </row>
    <row r="22" spans="1:7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  <c r="G22" s="1"/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  <c r="G23" s="1"/>
    </row>
    <row r="24" spans="1:7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  <c r="G24" s="1"/>
    </row>
    <row r="25" spans="1:7" x14ac:dyDescent="0.25">
      <c r="A25" s="40"/>
      <c r="B25" s="5" t="s">
        <v>19</v>
      </c>
      <c r="C25" s="6">
        <v>33</v>
      </c>
      <c r="D25" s="6">
        <v>18</v>
      </c>
      <c r="E25" s="7">
        <v>6</v>
      </c>
      <c r="F25" s="6">
        <v>60</v>
      </c>
      <c r="G25" s="1"/>
    </row>
    <row r="26" spans="1:7" ht="30" x14ac:dyDescent="0.25">
      <c r="A26" s="40"/>
      <c r="B26" s="5" t="s">
        <v>20</v>
      </c>
      <c r="C26" s="6">
        <v>16</v>
      </c>
      <c r="D26" s="6">
        <v>0</v>
      </c>
      <c r="E26" s="7">
        <v>0</v>
      </c>
      <c r="F26" s="6">
        <v>47</v>
      </c>
      <c r="G26" s="1"/>
    </row>
    <row r="27" spans="1:7" x14ac:dyDescent="0.25">
      <c r="A27" s="40"/>
      <c r="B27" s="5" t="s">
        <v>38</v>
      </c>
      <c r="C27" s="6">
        <v>69</v>
      </c>
      <c r="D27" s="6">
        <v>0</v>
      </c>
      <c r="E27" s="7">
        <v>0</v>
      </c>
      <c r="F27" s="6">
        <v>190</v>
      </c>
      <c r="G27" s="1"/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1"/>
    </row>
    <row r="29" spans="1:7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1"/>
    </row>
    <row r="30" spans="1:7" ht="30" x14ac:dyDescent="0.25">
      <c r="A30" s="40"/>
      <c r="B30" s="5" t="s">
        <v>23</v>
      </c>
      <c r="C30" s="6">
        <v>50</v>
      </c>
      <c r="D30" s="6">
        <v>0</v>
      </c>
      <c r="E30" s="7">
        <v>0</v>
      </c>
      <c r="F30" s="6">
        <v>170</v>
      </c>
      <c r="G30" s="1"/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10</v>
      </c>
      <c r="G31" s="1"/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4</v>
      </c>
      <c r="F32" s="6">
        <v>30</v>
      </c>
      <c r="G32" s="1"/>
    </row>
    <row r="33" spans="1:7" x14ac:dyDescent="0.25">
      <c r="A33" s="40"/>
      <c r="B33" s="5" t="s">
        <v>85</v>
      </c>
      <c r="C33" s="6">
        <v>80</v>
      </c>
      <c r="D33" s="6">
        <v>8</v>
      </c>
      <c r="E33" s="7">
        <v>0</v>
      </c>
      <c r="F33" s="6">
        <v>0</v>
      </c>
      <c r="G33" s="1"/>
    </row>
    <row r="34" spans="1:7" ht="30" x14ac:dyDescent="0.25">
      <c r="A34" s="48"/>
      <c r="B34" s="32" t="s">
        <v>95</v>
      </c>
      <c r="C34" s="30">
        <v>180</v>
      </c>
      <c r="D34" s="30">
        <v>2</v>
      </c>
      <c r="E34" s="36">
        <v>0</v>
      </c>
      <c r="F34" s="30">
        <v>30</v>
      </c>
      <c r="G34" s="1"/>
    </row>
    <row r="35" spans="1:7" x14ac:dyDescent="0.25">
      <c r="A35" s="39" t="s">
        <v>26</v>
      </c>
      <c r="B35" s="41"/>
      <c r="C35" s="6">
        <v>1093</v>
      </c>
      <c r="D35" s="6">
        <v>54</v>
      </c>
      <c r="E35" s="7">
        <v>10</v>
      </c>
      <c r="F35" s="6">
        <v>993</v>
      </c>
      <c r="G35" s="1"/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ht="30" x14ac:dyDescent="0.25">
      <c r="A37" s="40"/>
      <c r="B37" s="5" t="s">
        <v>29</v>
      </c>
      <c r="C37" s="6">
        <v>20</v>
      </c>
      <c r="D37" s="6">
        <v>10</v>
      </c>
      <c r="E37" s="7">
        <v>0</v>
      </c>
      <c r="F37" s="6">
        <v>30</v>
      </c>
      <c r="G37" s="1"/>
    </row>
    <row r="38" spans="1:7" x14ac:dyDescent="0.25">
      <c r="A38" s="37" t="s">
        <v>30</v>
      </c>
      <c r="B38" s="38"/>
      <c r="C38" s="19">
        <v>26</v>
      </c>
      <c r="D38" s="19">
        <v>11</v>
      </c>
      <c r="E38" s="24">
        <v>0</v>
      </c>
      <c r="F38" s="19">
        <f>E38+D38+C38</f>
        <v>37</v>
      </c>
      <c r="G38" s="1"/>
    </row>
    <row r="39" spans="1:7" x14ac:dyDescent="0.25">
      <c r="A39" s="37" t="s">
        <v>31</v>
      </c>
      <c r="B39" s="38"/>
      <c r="C39" s="19">
        <v>1422</v>
      </c>
      <c r="D39" s="19">
        <v>176</v>
      </c>
      <c r="E39" s="24">
        <v>12</v>
      </c>
      <c r="F39" s="19">
        <v>1434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C869A-7C8F-4A3A-9B01-A918F243D4C2}">
  <dimension ref="A1:G41"/>
  <sheetViews>
    <sheetView workbookViewId="0">
      <selection activeCell="F9" sqref="F9"/>
    </sheetView>
  </sheetViews>
  <sheetFormatPr defaultRowHeight="15" x14ac:dyDescent="0.25"/>
  <cols>
    <col min="1" max="1" width="16.85546875" customWidth="1"/>
    <col min="2" max="2" width="31.5703125" customWidth="1"/>
    <col min="3" max="6" width="15.7109375" customWidth="1"/>
    <col min="7" max="7" width="4.140625" customWidth="1"/>
  </cols>
  <sheetData>
    <row r="1" spans="1:7" ht="30" customHeight="1" x14ac:dyDescent="0.25">
      <c r="A1" s="42" t="s">
        <v>120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18</v>
      </c>
      <c r="E3" s="7">
        <v>0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  <c r="G4" s="1"/>
    </row>
    <row r="5" spans="1:7" x14ac:dyDescent="0.25">
      <c r="A5" s="40"/>
      <c r="B5" s="5" t="s">
        <v>7</v>
      </c>
      <c r="C5" s="6">
        <v>15</v>
      </c>
      <c r="D5" s="6">
        <v>0</v>
      </c>
      <c r="E5" s="7">
        <v>0</v>
      </c>
      <c r="F5" s="6">
        <v>10</v>
      </c>
      <c r="G5" s="1"/>
    </row>
    <row r="6" spans="1:7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  <c r="G7" s="1"/>
    </row>
    <row r="8" spans="1:7" ht="30" x14ac:dyDescent="0.25">
      <c r="A8" s="40"/>
      <c r="B8" s="5" t="s">
        <v>10</v>
      </c>
      <c r="C8" s="6">
        <v>0</v>
      </c>
      <c r="D8" s="6">
        <v>27</v>
      </c>
      <c r="E8" s="7">
        <v>1</v>
      </c>
      <c r="F8" s="6">
        <v>0</v>
      </c>
      <c r="G8" s="1"/>
    </row>
    <row r="9" spans="1:7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  <c r="G9" s="1"/>
    </row>
    <row r="10" spans="1:7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  <c r="G10" s="1"/>
    </row>
    <row r="11" spans="1:7" x14ac:dyDescent="0.25">
      <c r="A11" s="40"/>
      <c r="B11" s="5" t="s">
        <v>13</v>
      </c>
      <c r="C11" s="6">
        <v>0</v>
      </c>
      <c r="D11" s="6">
        <v>6</v>
      </c>
      <c r="E11" s="7">
        <v>0</v>
      </c>
      <c r="F11" s="6">
        <v>10</v>
      </c>
      <c r="G11" s="1"/>
    </row>
    <row r="12" spans="1:7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62</v>
      </c>
      <c r="D13" s="6">
        <v>0</v>
      </c>
      <c r="E13" s="7">
        <v>0</v>
      </c>
      <c r="F13" s="6">
        <v>80</v>
      </c>
      <c r="G13" s="1"/>
    </row>
    <row r="14" spans="1:7" x14ac:dyDescent="0.25">
      <c r="A14" s="39" t="s">
        <v>16</v>
      </c>
      <c r="B14" s="41"/>
      <c r="C14" s="6">
        <v>213</v>
      </c>
      <c r="D14" s="6">
        <v>111</v>
      </c>
      <c r="E14" s="7">
        <v>1</v>
      </c>
      <c r="F14" s="6">
        <v>315</v>
      </c>
      <c r="G14" s="1"/>
    </row>
    <row r="15" spans="1:7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  <c r="G15" s="1"/>
    </row>
    <row r="16" spans="1:7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  <c r="G16" s="1"/>
    </row>
    <row r="17" spans="1:7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  <c r="G17" s="1"/>
    </row>
    <row r="18" spans="1:7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  <c r="G18" s="1"/>
    </row>
    <row r="19" spans="1:7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  <c r="G19" s="1"/>
    </row>
    <row r="20" spans="1:7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  <c r="G20" s="1"/>
    </row>
    <row r="21" spans="1:7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  <c r="G21" s="1"/>
    </row>
    <row r="22" spans="1:7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  <c r="G22" s="1"/>
    </row>
    <row r="23" spans="1:7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  <c r="G23" s="1"/>
    </row>
    <row r="24" spans="1:7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  <c r="G24" s="1"/>
    </row>
    <row r="25" spans="1:7" x14ac:dyDescent="0.25">
      <c r="A25" s="40"/>
      <c r="B25" s="5" t="s">
        <v>19</v>
      </c>
      <c r="C25" s="6">
        <v>33</v>
      </c>
      <c r="D25" s="6">
        <v>18</v>
      </c>
      <c r="E25" s="7">
        <v>4</v>
      </c>
      <c r="F25" s="6">
        <v>60</v>
      </c>
      <c r="G25" s="1"/>
    </row>
    <row r="26" spans="1:7" ht="30" x14ac:dyDescent="0.25">
      <c r="A26" s="40"/>
      <c r="B26" s="5" t="s">
        <v>20</v>
      </c>
      <c r="C26" s="6">
        <v>36</v>
      </c>
      <c r="D26" s="6">
        <v>0</v>
      </c>
      <c r="E26" s="7">
        <v>0</v>
      </c>
      <c r="F26" s="6">
        <v>58</v>
      </c>
      <c r="G26" s="1"/>
    </row>
    <row r="27" spans="1:7" x14ac:dyDescent="0.25">
      <c r="A27" s="40"/>
      <c r="B27" s="5" t="s">
        <v>38</v>
      </c>
      <c r="C27" s="6">
        <v>69</v>
      </c>
      <c r="D27" s="6">
        <v>0</v>
      </c>
      <c r="E27" s="7">
        <v>0</v>
      </c>
      <c r="F27" s="6">
        <v>190</v>
      </c>
      <c r="G27" s="1"/>
    </row>
    <row r="28" spans="1:7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  <c r="G28" s="1"/>
    </row>
    <row r="29" spans="1:7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  <c r="G29" s="1"/>
    </row>
    <row r="30" spans="1:7" ht="30" x14ac:dyDescent="0.25">
      <c r="A30" s="40"/>
      <c r="B30" s="5" t="s">
        <v>23</v>
      </c>
      <c r="C30" s="6">
        <v>50</v>
      </c>
      <c r="D30" s="6">
        <v>0</v>
      </c>
      <c r="E30" s="7">
        <v>0</v>
      </c>
      <c r="F30" s="6">
        <v>170</v>
      </c>
      <c r="G30" s="1"/>
    </row>
    <row r="31" spans="1:7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10</v>
      </c>
      <c r="G31" s="1"/>
    </row>
    <row r="32" spans="1:7" x14ac:dyDescent="0.25">
      <c r="A32" s="40"/>
      <c r="B32" s="5" t="s">
        <v>25</v>
      </c>
      <c r="C32" s="6">
        <v>48</v>
      </c>
      <c r="D32" s="6">
        <v>5</v>
      </c>
      <c r="E32" s="7">
        <v>4</v>
      </c>
      <c r="F32" s="6">
        <v>30</v>
      </c>
      <c r="G32" s="1"/>
    </row>
    <row r="33" spans="1:7" x14ac:dyDescent="0.25">
      <c r="A33" s="40"/>
      <c r="B33" s="5" t="s">
        <v>85</v>
      </c>
      <c r="C33" s="6">
        <v>80</v>
      </c>
      <c r="D33" s="6">
        <v>8</v>
      </c>
      <c r="E33" s="7">
        <v>0</v>
      </c>
      <c r="F33" s="6">
        <v>0</v>
      </c>
      <c r="G33" s="1"/>
    </row>
    <row r="34" spans="1:7" ht="30" x14ac:dyDescent="0.25">
      <c r="A34" s="40"/>
      <c r="B34" s="5" t="s">
        <v>95</v>
      </c>
      <c r="C34" s="6">
        <v>180</v>
      </c>
      <c r="D34" s="6">
        <v>2</v>
      </c>
      <c r="E34" s="7">
        <v>0</v>
      </c>
      <c r="F34" s="6">
        <v>30</v>
      </c>
      <c r="G34" s="1"/>
    </row>
    <row r="35" spans="1:7" x14ac:dyDescent="0.25">
      <c r="A35" s="39" t="s">
        <v>26</v>
      </c>
      <c r="B35" s="41"/>
      <c r="C35" s="6">
        <v>1113</v>
      </c>
      <c r="D35" s="6">
        <v>54</v>
      </c>
      <c r="E35" s="7">
        <v>8</v>
      </c>
      <c r="F35" s="6">
        <v>1004</v>
      </c>
      <c r="G35" s="1"/>
    </row>
    <row r="36" spans="1:7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  <c r="G36" s="1"/>
    </row>
    <row r="37" spans="1:7" ht="30" x14ac:dyDescent="0.25">
      <c r="A37" s="40"/>
      <c r="B37" s="5" t="s">
        <v>29</v>
      </c>
      <c r="C37" s="6">
        <v>20</v>
      </c>
      <c r="D37" s="6">
        <v>10</v>
      </c>
      <c r="E37" s="7">
        <v>0</v>
      </c>
      <c r="F37" s="6">
        <v>30</v>
      </c>
      <c r="G37" s="1"/>
    </row>
    <row r="38" spans="1:7" x14ac:dyDescent="0.25">
      <c r="A38" s="39" t="s">
        <v>30</v>
      </c>
      <c r="B38" s="41"/>
      <c r="C38" s="6">
        <v>26</v>
      </c>
      <c r="D38" s="6">
        <v>11</v>
      </c>
      <c r="E38" s="7">
        <v>0</v>
      </c>
      <c r="F38" s="6">
        <v>41</v>
      </c>
      <c r="G38" s="1"/>
    </row>
    <row r="39" spans="1:7" x14ac:dyDescent="0.25">
      <c r="A39" s="39" t="s">
        <v>31</v>
      </c>
      <c r="B39" s="41"/>
      <c r="C39" s="6">
        <v>1442</v>
      </c>
      <c r="D39" s="6">
        <v>176</v>
      </c>
      <c r="E39" s="7">
        <v>9</v>
      </c>
      <c r="F39" s="6">
        <v>1445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F39"/>
  <sheetViews>
    <sheetView topLeftCell="A19" workbookViewId="0">
      <selection activeCell="F38" sqref="F38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3.28515625" customWidth="1"/>
    <col min="6" max="6" width="11.28515625" customWidth="1"/>
  </cols>
  <sheetData>
    <row r="1" spans="1:5" ht="30" customHeight="1" x14ac:dyDescent="0.25">
      <c r="A1" s="42" t="s">
        <v>51</v>
      </c>
      <c r="B1" s="43"/>
      <c r="C1" s="43"/>
      <c r="D1" s="43"/>
      <c r="E1" s="43"/>
    </row>
    <row r="2" spans="1:5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18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40"/>
      <c r="B5" s="5" t="s">
        <v>7</v>
      </c>
      <c r="C5" s="6">
        <v>6</v>
      </c>
      <c r="D5" s="6">
        <v>8</v>
      </c>
      <c r="E5" s="6">
        <v>10</v>
      </c>
    </row>
    <row r="6" spans="1:5" x14ac:dyDescent="0.25">
      <c r="A6" s="40"/>
      <c r="B6" s="5" t="s">
        <v>8</v>
      </c>
      <c r="C6" s="6">
        <v>0</v>
      </c>
      <c r="D6" s="6">
        <v>6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0</v>
      </c>
      <c r="E8" s="6">
        <v>0</v>
      </c>
    </row>
    <row r="9" spans="1:5" ht="30" x14ac:dyDescent="0.25">
      <c r="A9" s="40"/>
      <c r="B9" s="5" t="s">
        <v>11</v>
      </c>
      <c r="C9" s="6">
        <v>22</v>
      </c>
      <c r="D9" s="6">
        <v>8</v>
      </c>
      <c r="E9" s="6">
        <v>30</v>
      </c>
    </row>
    <row r="10" spans="1:5" x14ac:dyDescent="0.25">
      <c r="A10" s="40"/>
      <c r="B10" s="5" t="s">
        <v>12</v>
      </c>
      <c r="C10" s="6">
        <v>9</v>
      </c>
      <c r="D10" s="6">
        <v>0</v>
      </c>
      <c r="E10" s="6">
        <v>60</v>
      </c>
    </row>
    <row r="11" spans="1:5" x14ac:dyDescent="0.25">
      <c r="A11" s="40"/>
      <c r="B11" s="5" t="s">
        <v>13</v>
      </c>
      <c r="C11" s="6">
        <v>0</v>
      </c>
      <c r="D11" s="6">
        <v>0</v>
      </c>
      <c r="E11" s="6">
        <v>0</v>
      </c>
    </row>
    <row r="12" spans="1:5" x14ac:dyDescent="0.25">
      <c r="A12" s="40"/>
      <c r="B12" s="5" t="s">
        <v>14</v>
      </c>
      <c r="C12" s="6">
        <v>40</v>
      </c>
      <c r="D12" s="6">
        <v>15</v>
      </c>
      <c r="E12" s="6">
        <v>70</v>
      </c>
    </row>
    <row r="13" spans="1:5" x14ac:dyDescent="0.25">
      <c r="A13" s="40"/>
      <c r="B13" s="5" t="s">
        <v>15</v>
      </c>
      <c r="C13" s="6">
        <v>0</v>
      </c>
      <c r="D13" s="6">
        <v>10</v>
      </c>
      <c r="E13" s="6">
        <v>0</v>
      </c>
    </row>
    <row r="14" spans="1:5" x14ac:dyDescent="0.25">
      <c r="A14" s="37" t="s">
        <v>16</v>
      </c>
      <c r="B14" s="38"/>
      <c r="C14" s="19">
        <v>77</v>
      </c>
      <c r="D14" s="19">
        <v>80</v>
      </c>
      <c r="E14" s="19">
        <v>180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x14ac:dyDescent="0.25">
      <c r="A16" s="45"/>
      <c r="B16" s="5" t="s">
        <v>43</v>
      </c>
      <c r="C16" s="6">
        <v>40</v>
      </c>
      <c r="D16" s="6">
        <v>0</v>
      </c>
      <c r="E16" s="6">
        <v>10</v>
      </c>
    </row>
    <row r="17" spans="1:5" ht="30" x14ac:dyDescent="0.25">
      <c r="A17" s="45"/>
      <c r="B17" s="5" t="s">
        <v>34</v>
      </c>
      <c r="C17" s="6">
        <v>30</v>
      </c>
      <c r="D17" s="6">
        <v>0</v>
      </c>
      <c r="E17" s="6">
        <v>20</v>
      </c>
    </row>
    <row r="18" spans="1:5" x14ac:dyDescent="0.25">
      <c r="A18" s="45"/>
      <c r="B18" s="5" t="s">
        <v>35</v>
      </c>
      <c r="C18" s="6">
        <v>0</v>
      </c>
      <c r="D18" s="6">
        <v>0</v>
      </c>
      <c r="E18" s="6">
        <v>10</v>
      </c>
    </row>
    <row r="19" spans="1:5" x14ac:dyDescent="0.25">
      <c r="A19" s="45"/>
      <c r="B19" s="5" t="s">
        <v>36</v>
      </c>
      <c r="C19" s="6">
        <v>20</v>
      </c>
      <c r="D19" s="6">
        <v>0</v>
      </c>
      <c r="E19" s="6">
        <v>35</v>
      </c>
    </row>
    <row r="20" spans="1:5" x14ac:dyDescent="0.25">
      <c r="A20" s="39" t="s">
        <v>42</v>
      </c>
      <c r="B20" s="41"/>
      <c r="C20" s="6">
        <v>130</v>
      </c>
      <c r="D20" s="6">
        <v>0</v>
      </c>
      <c r="E20" s="6">
        <v>95</v>
      </c>
    </row>
    <row r="21" spans="1:5" x14ac:dyDescent="0.25">
      <c r="A21" s="39" t="s">
        <v>17</v>
      </c>
      <c r="B21" s="5" t="s">
        <v>44</v>
      </c>
      <c r="C21" s="6">
        <v>49</v>
      </c>
      <c r="D21" s="6">
        <v>0</v>
      </c>
      <c r="E21" s="6">
        <v>6</v>
      </c>
    </row>
    <row r="22" spans="1:5" x14ac:dyDescent="0.25">
      <c r="A22" s="40"/>
      <c r="B22" s="5" t="s">
        <v>18</v>
      </c>
      <c r="C22" s="6">
        <v>68</v>
      </c>
      <c r="D22" s="6">
        <v>0</v>
      </c>
      <c r="E22" s="6">
        <v>50</v>
      </c>
    </row>
    <row r="23" spans="1:5" x14ac:dyDescent="0.25">
      <c r="A23" s="40"/>
      <c r="B23" s="5" t="s">
        <v>33</v>
      </c>
      <c r="C23" s="6">
        <v>218</v>
      </c>
      <c r="D23" s="6">
        <v>0</v>
      </c>
      <c r="E23" s="6">
        <v>188</v>
      </c>
    </row>
    <row r="24" spans="1:5" x14ac:dyDescent="0.25">
      <c r="A24" s="40"/>
      <c r="B24" s="5" t="s">
        <v>37</v>
      </c>
      <c r="C24" s="6">
        <v>55</v>
      </c>
      <c r="D24" s="6">
        <v>10</v>
      </c>
      <c r="E24" s="6">
        <v>0</v>
      </c>
    </row>
    <row r="25" spans="1:5" x14ac:dyDescent="0.25">
      <c r="A25" s="40"/>
      <c r="B25" s="5" t="s">
        <v>19</v>
      </c>
      <c r="C25" s="6">
        <v>10</v>
      </c>
      <c r="D25" s="6">
        <v>11</v>
      </c>
      <c r="E25" s="6">
        <v>34</v>
      </c>
    </row>
    <row r="26" spans="1:5" ht="30" x14ac:dyDescent="0.25">
      <c r="A26" s="40"/>
      <c r="B26" s="5" t="s">
        <v>20</v>
      </c>
      <c r="C26" s="6">
        <v>27</v>
      </c>
      <c r="D26" s="6">
        <v>0</v>
      </c>
      <c r="E26" s="6">
        <v>13</v>
      </c>
    </row>
    <row r="27" spans="1:5" x14ac:dyDescent="0.25">
      <c r="A27" s="40"/>
      <c r="B27" s="5" t="s">
        <v>38</v>
      </c>
      <c r="C27" s="6">
        <v>23</v>
      </c>
      <c r="D27" s="6">
        <v>0</v>
      </c>
      <c r="E27" s="6">
        <v>140</v>
      </c>
    </row>
    <row r="28" spans="1:5" x14ac:dyDescent="0.25">
      <c r="A28" s="40"/>
      <c r="B28" s="5" t="s">
        <v>21</v>
      </c>
      <c r="C28" s="6">
        <v>10</v>
      </c>
      <c r="D28" s="6">
        <v>8</v>
      </c>
      <c r="E28" s="6">
        <v>10</v>
      </c>
    </row>
    <row r="29" spans="1:5" ht="30" x14ac:dyDescent="0.25">
      <c r="A29" s="40"/>
      <c r="B29" s="5" t="s">
        <v>22</v>
      </c>
      <c r="C29" s="6">
        <v>73</v>
      </c>
      <c r="D29" s="6">
        <v>0</v>
      </c>
      <c r="E29" s="6">
        <v>196</v>
      </c>
    </row>
    <row r="30" spans="1:5" ht="30" x14ac:dyDescent="0.25">
      <c r="A30" s="40"/>
      <c r="B30" s="5" t="s">
        <v>23</v>
      </c>
      <c r="C30" s="6">
        <v>0</v>
      </c>
      <c r="D30" s="6">
        <v>0</v>
      </c>
      <c r="E30" s="6">
        <v>0</v>
      </c>
    </row>
    <row r="31" spans="1:5" x14ac:dyDescent="0.25">
      <c r="A31" s="40"/>
      <c r="B31" s="5" t="s">
        <v>24</v>
      </c>
      <c r="C31" s="6">
        <v>0</v>
      </c>
      <c r="D31" s="6">
        <v>12</v>
      </c>
      <c r="E31" s="6">
        <v>10</v>
      </c>
    </row>
    <row r="32" spans="1:5" x14ac:dyDescent="0.25">
      <c r="A32" s="40"/>
      <c r="B32" s="5" t="s">
        <v>25</v>
      </c>
      <c r="C32" s="6">
        <v>16</v>
      </c>
      <c r="D32" s="6">
        <v>5</v>
      </c>
      <c r="E32" s="6">
        <v>20</v>
      </c>
    </row>
    <row r="33" spans="1:6" x14ac:dyDescent="0.25">
      <c r="A33" s="37" t="s">
        <v>26</v>
      </c>
      <c r="B33" s="38"/>
      <c r="C33" s="19">
        <v>549</v>
      </c>
      <c r="D33" s="19">
        <v>46</v>
      </c>
      <c r="E33" s="19">
        <v>667</v>
      </c>
    </row>
    <row r="34" spans="1:6" ht="45" x14ac:dyDescent="0.25">
      <c r="A34" s="39" t="s">
        <v>27</v>
      </c>
      <c r="B34" s="5" t="s">
        <v>28</v>
      </c>
      <c r="C34" s="6">
        <v>6</v>
      </c>
      <c r="D34" s="6">
        <v>1</v>
      </c>
      <c r="E34" s="6">
        <v>11</v>
      </c>
    </row>
    <row r="35" spans="1:6" ht="30" x14ac:dyDescent="0.25">
      <c r="A35" s="40"/>
      <c r="B35" s="5" t="s">
        <v>29</v>
      </c>
      <c r="C35" s="6">
        <v>18</v>
      </c>
      <c r="D35" s="6">
        <v>10</v>
      </c>
      <c r="E35" s="6">
        <v>23</v>
      </c>
    </row>
    <row r="36" spans="1:6" x14ac:dyDescent="0.25">
      <c r="A36" s="39" t="s">
        <v>30</v>
      </c>
      <c r="B36" s="41"/>
      <c r="C36" s="6">
        <v>24</v>
      </c>
      <c r="D36" s="6">
        <v>11</v>
      </c>
      <c r="E36" s="6">
        <v>34</v>
      </c>
    </row>
    <row r="37" spans="1:6" x14ac:dyDescent="0.25">
      <c r="A37" s="37" t="s">
        <v>31</v>
      </c>
      <c r="B37" s="38"/>
      <c r="C37" s="19">
        <v>780</v>
      </c>
      <c r="D37" s="19">
        <v>137</v>
      </c>
      <c r="E37" s="19">
        <v>976</v>
      </c>
      <c r="F37" s="25">
        <f>E37+D37+C37</f>
        <v>1893</v>
      </c>
    </row>
    <row r="38" spans="1:6" x14ac:dyDescent="0.25">
      <c r="A38" s="1"/>
      <c r="B38" s="1"/>
      <c r="C38" s="1"/>
      <c r="D38" s="1"/>
      <c r="E38" s="1"/>
    </row>
    <row r="39" spans="1:6" x14ac:dyDescent="0.25">
      <c r="A39" s="1"/>
      <c r="B39" s="1"/>
      <c r="C39" s="1"/>
      <c r="D39" s="1"/>
      <c r="E39" s="1"/>
    </row>
  </sheetData>
  <mergeCells count="10">
    <mergeCell ref="A33:B33"/>
    <mergeCell ref="A34:A35"/>
    <mergeCell ref="A36:B36"/>
    <mergeCell ref="A37:B37"/>
    <mergeCell ref="A1:E1"/>
    <mergeCell ref="A3:A13"/>
    <mergeCell ref="A14:B14"/>
    <mergeCell ref="A15:A19"/>
    <mergeCell ref="A20:B20"/>
    <mergeCell ref="A21:A32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5849735-EEA1-4AB9-BB92-BF877C1319EC}">
            <xm:f>NOT(ISERROR(MATCH($B3,'\dump_covid\[BOLETIM_COVID-V4.xlsm]nao_enviou'!#REF!,0)))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B3:E39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54517-1E2F-4EE6-89D5-8F977B1CCEC8}">
  <dimension ref="A1:F41"/>
  <sheetViews>
    <sheetView topLeftCell="A25" workbookViewId="0">
      <selection activeCell="A38" sqref="A38:F39"/>
    </sheetView>
  </sheetViews>
  <sheetFormatPr defaultRowHeight="15" x14ac:dyDescent="0.25"/>
  <cols>
    <col min="1" max="1" width="16.85546875" customWidth="1"/>
    <col min="2" max="2" width="31.5703125" customWidth="1"/>
    <col min="3" max="6" width="15.7109375" customWidth="1"/>
  </cols>
  <sheetData>
    <row r="1" spans="1:6" ht="61.5" customHeight="1" x14ac:dyDescent="0.25">
      <c r="A1" s="42" t="s">
        <v>121</v>
      </c>
      <c r="B1" s="42"/>
      <c r="C1" s="42"/>
      <c r="D1" s="42"/>
      <c r="E1" s="42"/>
      <c r="F1" s="42"/>
    </row>
    <row r="2" spans="1:6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</row>
    <row r="3" spans="1:6" x14ac:dyDescent="0.25">
      <c r="A3" s="39" t="s">
        <v>4</v>
      </c>
      <c r="B3" s="5" t="s">
        <v>5</v>
      </c>
      <c r="C3" s="6">
        <v>0</v>
      </c>
      <c r="D3" s="6">
        <v>5</v>
      </c>
      <c r="E3" s="7">
        <v>0</v>
      </c>
      <c r="F3" s="6">
        <v>0</v>
      </c>
    </row>
    <row r="4" spans="1:6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</row>
    <row r="5" spans="1:6" x14ac:dyDescent="0.25">
      <c r="A5" s="40"/>
      <c r="B5" s="5" t="s">
        <v>7</v>
      </c>
      <c r="C5" s="6">
        <v>15</v>
      </c>
      <c r="D5" s="6">
        <v>0</v>
      </c>
      <c r="E5" s="7">
        <v>0</v>
      </c>
      <c r="F5" s="6">
        <v>10</v>
      </c>
    </row>
    <row r="6" spans="1:6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</row>
    <row r="7" spans="1:6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</row>
    <row r="8" spans="1:6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</row>
    <row r="9" spans="1:6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</row>
    <row r="10" spans="1:6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</row>
    <row r="11" spans="1:6" x14ac:dyDescent="0.25">
      <c r="A11" s="40"/>
      <c r="B11" s="5" t="s">
        <v>13</v>
      </c>
      <c r="C11" s="6">
        <v>0</v>
      </c>
      <c r="D11" s="6">
        <v>6</v>
      </c>
      <c r="E11" s="7">
        <v>0</v>
      </c>
      <c r="F11" s="6">
        <v>10</v>
      </c>
    </row>
    <row r="12" spans="1:6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</row>
    <row r="13" spans="1:6" x14ac:dyDescent="0.25">
      <c r="A13" s="40"/>
      <c r="B13" s="5" t="s">
        <v>15</v>
      </c>
      <c r="C13" s="6">
        <v>46</v>
      </c>
      <c r="D13" s="6">
        <v>0</v>
      </c>
      <c r="E13" s="7">
        <v>0</v>
      </c>
      <c r="F13" s="6">
        <v>80</v>
      </c>
    </row>
    <row r="14" spans="1:6" x14ac:dyDescent="0.25">
      <c r="A14" s="37" t="s">
        <v>16</v>
      </c>
      <c r="B14" s="38"/>
      <c r="C14" s="19">
        <v>197</v>
      </c>
      <c r="D14" s="19">
        <v>98</v>
      </c>
      <c r="E14" s="24">
        <v>0</v>
      </c>
      <c r="F14" s="19">
        <v>315</v>
      </c>
    </row>
    <row r="15" spans="1:6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</row>
    <row r="16" spans="1:6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</row>
    <row r="17" spans="1:6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</row>
    <row r="18" spans="1:6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</row>
    <row r="19" spans="1:6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</row>
    <row r="20" spans="1:6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</row>
    <row r="21" spans="1:6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</row>
    <row r="22" spans="1:6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</row>
    <row r="23" spans="1:6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</row>
    <row r="24" spans="1:6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</row>
    <row r="25" spans="1:6" x14ac:dyDescent="0.25">
      <c r="A25" s="40"/>
      <c r="B25" s="5" t="s">
        <v>19</v>
      </c>
      <c r="C25" s="6">
        <v>33</v>
      </c>
      <c r="D25" s="6">
        <v>18</v>
      </c>
      <c r="E25" s="7">
        <v>7</v>
      </c>
      <c r="F25" s="6">
        <v>60</v>
      </c>
    </row>
    <row r="26" spans="1:6" ht="30" x14ac:dyDescent="0.25">
      <c r="A26" s="40"/>
      <c r="B26" s="5" t="s">
        <v>20</v>
      </c>
      <c r="C26" s="6">
        <v>22</v>
      </c>
      <c r="D26" s="6">
        <v>0</v>
      </c>
      <c r="E26" s="7">
        <v>0</v>
      </c>
      <c r="F26" s="6">
        <v>22</v>
      </c>
    </row>
    <row r="27" spans="1:6" x14ac:dyDescent="0.25">
      <c r="A27" s="40"/>
      <c r="B27" s="5" t="s">
        <v>38</v>
      </c>
      <c r="C27" s="6">
        <v>69</v>
      </c>
      <c r="D27" s="6">
        <v>0</v>
      </c>
      <c r="E27" s="7">
        <v>0</v>
      </c>
      <c r="F27" s="6">
        <v>190</v>
      </c>
    </row>
    <row r="28" spans="1:6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</row>
    <row r="29" spans="1:6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</row>
    <row r="30" spans="1:6" ht="30" x14ac:dyDescent="0.25">
      <c r="A30" s="40"/>
      <c r="B30" s="5" t="s">
        <v>23</v>
      </c>
      <c r="C30" s="6">
        <v>30</v>
      </c>
      <c r="D30" s="6">
        <v>0</v>
      </c>
      <c r="E30" s="7">
        <v>0</v>
      </c>
      <c r="F30" s="6">
        <v>100</v>
      </c>
    </row>
    <row r="31" spans="1:6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10</v>
      </c>
    </row>
    <row r="32" spans="1:6" x14ac:dyDescent="0.25">
      <c r="A32" s="40"/>
      <c r="B32" s="5" t="s">
        <v>25</v>
      </c>
      <c r="C32" s="6">
        <v>48</v>
      </c>
      <c r="D32" s="6">
        <v>5</v>
      </c>
      <c r="E32" s="7">
        <v>4</v>
      </c>
      <c r="F32" s="6">
        <v>30</v>
      </c>
    </row>
    <row r="33" spans="1:6" x14ac:dyDescent="0.25">
      <c r="A33" s="40"/>
      <c r="B33" s="5" t="s">
        <v>85</v>
      </c>
      <c r="C33" s="6">
        <v>80</v>
      </c>
      <c r="D33" s="6">
        <v>8</v>
      </c>
      <c r="E33" s="7">
        <v>0</v>
      </c>
      <c r="F33" s="6">
        <v>0</v>
      </c>
    </row>
    <row r="34" spans="1:6" ht="30" x14ac:dyDescent="0.25">
      <c r="A34" s="40"/>
      <c r="B34" s="5" t="s">
        <v>95</v>
      </c>
      <c r="C34" s="6">
        <v>180</v>
      </c>
      <c r="D34" s="6">
        <v>2</v>
      </c>
      <c r="E34" s="7">
        <v>0</v>
      </c>
      <c r="F34" s="6">
        <v>30</v>
      </c>
    </row>
    <row r="35" spans="1:6" x14ac:dyDescent="0.25">
      <c r="A35" s="37" t="s">
        <v>26</v>
      </c>
      <c r="B35" s="38"/>
      <c r="C35" s="19">
        <v>1079</v>
      </c>
      <c r="D35" s="19">
        <v>54</v>
      </c>
      <c r="E35" s="24">
        <v>11</v>
      </c>
      <c r="F35" s="19">
        <v>898</v>
      </c>
    </row>
    <row r="36" spans="1:6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</row>
    <row r="37" spans="1:6" ht="30" x14ac:dyDescent="0.25">
      <c r="A37" s="40"/>
      <c r="B37" s="5" t="s">
        <v>29</v>
      </c>
      <c r="C37" s="6">
        <v>20</v>
      </c>
      <c r="D37" s="6">
        <v>10</v>
      </c>
      <c r="E37" s="7">
        <v>0</v>
      </c>
      <c r="F37" s="6">
        <v>30</v>
      </c>
    </row>
    <row r="38" spans="1:6" x14ac:dyDescent="0.25">
      <c r="A38" s="37" t="s">
        <v>30</v>
      </c>
      <c r="B38" s="38"/>
      <c r="C38" s="19">
        <v>26</v>
      </c>
      <c r="D38" s="19">
        <v>11</v>
      </c>
      <c r="E38" s="24">
        <v>0</v>
      </c>
      <c r="F38" s="19">
        <v>41</v>
      </c>
    </row>
    <row r="39" spans="1:6" x14ac:dyDescent="0.25">
      <c r="A39" s="37" t="s">
        <v>31</v>
      </c>
      <c r="B39" s="38"/>
      <c r="C39" s="19">
        <v>1392</v>
      </c>
      <c r="D39" s="19">
        <v>163</v>
      </c>
      <c r="E39" s="24">
        <v>11</v>
      </c>
      <c r="F39" s="19">
        <v>1339</v>
      </c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12449-8DE5-46CF-ABF6-55CD567CD183}">
  <dimension ref="A1:F41"/>
  <sheetViews>
    <sheetView topLeftCell="A22" workbookViewId="0">
      <selection activeCell="A38" sqref="A38:F39"/>
    </sheetView>
  </sheetViews>
  <sheetFormatPr defaultRowHeight="15" x14ac:dyDescent="0.25"/>
  <cols>
    <col min="1" max="1" width="16.85546875" customWidth="1"/>
    <col min="2" max="2" width="31.5703125" customWidth="1"/>
    <col min="3" max="7" width="15.7109375" customWidth="1"/>
  </cols>
  <sheetData>
    <row r="1" spans="1:6" ht="30" customHeight="1" x14ac:dyDescent="0.25">
      <c r="A1" s="42" t="s">
        <v>122</v>
      </c>
      <c r="B1" s="42"/>
      <c r="C1" s="42"/>
      <c r="D1" s="42"/>
      <c r="E1" s="42"/>
      <c r="F1" s="42"/>
    </row>
    <row r="2" spans="1:6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</row>
    <row r="3" spans="1:6" x14ac:dyDescent="0.25">
      <c r="A3" s="39" t="s">
        <v>4</v>
      </c>
      <c r="B3" s="5" t="s">
        <v>5</v>
      </c>
      <c r="C3" s="6">
        <v>0</v>
      </c>
      <c r="D3" s="6">
        <v>5</v>
      </c>
      <c r="E3" s="7">
        <v>0</v>
      </c>
      <c r="F3" s="6">
        <v>0</v>
      </c>
    </row>
    <row r="4" spans="1:6" x14ac:dyDescent="0.25">
      <c r="A4" s="40"/>
      <c r="B4" s="5" t="s">
        <v>6</v>
      </c>
      <c r="C4" s="6">
        <v>0</v>
      </c>
      <c r="D4" s="6">
        <v>0</v>
      </c>
      <c r="E4" s="7">
        <v>0</v>
      </c>
      <c r="F4" s="6">
        <v>10</v>
      </c>
    </row>
    <row r="5" spans="1:6" x14ac:dyDescent="0.25">
      <c r="A5" s="40"/>
      <c r="B5" s="5" t="s">
        <v>7</v>
      </c>
      <c r="C5" s="6">
        <v>15</v>
      </c>
      <c r="D5" s="6">
        <v>0</v>
      </c>
      <c r="E5" s="7">
        <v>0</v>
      </c>
      <c r="F5" s="6">
        <v>10</v>
      </c>
    </row>
    <row r="6" spans="1:6" x14ac:dyDescent="0.25">
      <c r="A6" s="40"/>
      <c r="B6" s="5" t="s">
        <v>8</v>
      </c>
      <c r="C6" s="6">
        <v>0</v>
      </c>
      <c r="D6" s="6">
        <v>20</v>
      </c>
      <c r="E6" s="7">
        <v>0</v>
      </c>
      <c r="F6" s="6">
        <v>0</v>
      </c>
    </row>
    <row r="7" spans="1:6" x14ac:dyDescent="0.25">
      <c r="A7" s="40"/>
      <c r="B7" s="5" t="s">
        <v>9</v>
      </c>
      <c r="C7" s="6">
        <v>0</v>
      </c>
      <c r="D7" s="6">
        <v>5</v>
      </c>
      <c r="E7" s="7">
        <v>0</v>
      </c>
      <c r="F7" s="6">
        <v>10</v>
      </c>
    </row>
    <row r="8" spans="1:6" ht="30" x14ac:dyDescent="0.25">
      <c r="A8" s="40"/>
      <c r="B8" s="5" t="s">
        <v>10</v>
      </c>
      <c r="C8" s="6">
        <v>0</v>
      </c>
      <c r="D8" s="6">
        <v>27</v>
      </c>
      <c r="E8" s="7">
        <v>0</v>
      </c>
      <c r="F8" s="6">
        <v>0</v>
      </c>
    </row>
    <row r="9" spans="1:6" ht="30" x14ac:dyDescent="0.25">
      <c r="A9" s="40"/>
      <c r="B9" s="5" t="s">
        <v>11</v>
      </c>
      <c r="C9" s="6">
        <v>52</v>
      </c>
      <c r="D9" s="6">
        <v>20</v>
      </c>
      <c r="E9" s="7">
        <v>0</v>
      </c>
      <c r="F9" s="6">
        <v>30</v>
      </c>
    </row>
    <row r="10" spans="1:6" x14ac:dyDescent="0.25">
      <c r="A10" s="40"/>
      <c r="B10" s="5" t="s">
        <v>12</v>
      </c>
      <c r="C10" s="6">
        <v>9</v>
      </c>
      <c r="D10" s="6">
        <v>0</v>
      </c>
      <c r="E10" s="7">
        <v>0</v>
      </c>
      <c r="F10" s="6">
        <v>71</v>
      </c>
    </row>
    <row r="11" spans="1:6" x14ac:dyDescent="0.25">
      <c r="A11" s="40"/>
      <c r="B11" s="5" t="s">
        <v>13</v>
      </c>
      <c r="C11" s="6">
        <v>0</v>
      </c>
      <c r="D11" s="6">
        <v>0</v>
      </c>
      <c r="E11" s="7">
        <v>0</v>
      </c>
      <c r="F11" s="6">
        <v>10</v>
      </c>
    </row>
    <row r="12" spans="1:6" x14ac:dyDescent="0.25">
      <c r="A12" s="40"/>
      <c r="B12" s="5" t="s">
        <v>14</v>
      </c>
      <c r="C12" s="6">
        <v>75</v>
      </c>
      <c r="D12" s="6">
        <v>15</v>
      </c>
      <c r="E12" s="7">
        <v>0</v>
      </c>
      <c r="F12" s="6">
        <v>94</v>
      </c>
    </row>
    <row r="13" spans="1:6" x14ac:dyDescent="0.25">
      <c r="A13" s="40"/>
      <c r="B13" s="5" t="s">
        <v>15</v>
      </c>
      <c r="C13" s="6">
        <v>30</v>
      </c>
      <c r="D13" s="6">
        <v>0</v>
      </c>
      <c r="E13" s="7">
        <v>0</v>
      </c>
      <c r="F13" s="6">
        <v>60</v>
      </c>
    </row>
    <row r="14" spans="1:6" x14ac:dyDescent="0.25">
      <c r="A14" s="37" t="s">
        <v>16</v>
      </c>
      <c r="B14" s="38"/>
      <c r="C14" s="19">
        <v>181</v>
      </c>
      <c r="D14" s="19">
        <v>92</v>
      </c>
      <c r="E14" s="24">
        <v>0</v>
      </c>
      <c r="F14" s="19">
        <v>295</v>
      </c>
    </row>
    <row r="15" spans="1:6" x14ac:dyDescent="0.25">
      <c r="A15" s="44" t="s">
        <v>41</v>
      </c>
      <c r="B15" s="5" t="s">
        <v>32</v>
      </c>
      <c r="C15" s="6">
        <v>40</v>
      </c>
      <c r="D15" s="6">
        <v>0</v>
      </c>
      <c r="E15" s="7">
        <v>0</v>
      </c>
      <c r="F15" s="6">
        <v>20</v>
      </c>
    </row>
    <row r="16" spans="1:6" ht="30" x14ac:dyDescent="0.25">
      <c r="A16" s="45"/>
      <c r="B16" s="5" t="s">
        <v>34</v>
      </c>
      <c r="C16" s="6">
        <v>30</v>
      </c>
      <c r="D16" s="6">
        <v>0</v>
      </c>
      <c r="E16" s="7">
        <v>0</v>
      </c>
      <c r="F16" s="6">
        <v>20</v>
      </c>
    </row>
    <row r="17" spans="1:6" x14ac:dyDescent="0.25">
      <c r="A17" s="45"/>
      <c r="B17" s="5" t="s">
        <v>35</v>
      </c>
      <c r="C17" s="6">
        <v>0</v>
      </c>
      <c r="D17" s="6">
        <v>0</v>
      </c>
      <c r="E17" s="7">
        <v>0</v>
      </c>
      <c r="F17" s="6">
        <v>10</v>
      </c>
    </row>
    <row r="18" spans="1:6" x14ac:dyDescent="0.25">
      <c r="A18" s="45"/>
      <c r="B18" s="5" t="s">
        <v>36</v>
      </c>
      <c r="C18" s="6">
        <v>20</v>
      </c>
      <c r="D18" s="6">
        <v>0</v>
      </c>
      <c r="E18" s="7">
        <v>0</v>
      </c>
      <c r="F18" s="6">
        <v>35</v>
      </c>
    </row>
    <row r="19" spans="1:6" x14ac:dyDescent="0.25">
      <c r="A19" s="39" t="s">
        <v>42</v>
      </c>
      <c r="B19" s="41"/>
      <c r="C19" s="6">
        <v>90</v>
      </c>
      <c r="D19" s="6">
        <v>0</v>
      </c>
      <c r="E19" s="7">
        <v>0</v>
      </c>
      <c r="F19" s="6">
        <v>85</v>
      </c>
    </row>
    <row r="20" spans="1:6" x14ac:dyDescent="0.25">
      <c r="A20" s="39" t="s">
        <v>17</v>
      </c>
      <c r="B20" s="5" t="s">
        <v>44</v>
      </c>
      <c r="C20" s="6">
        <v>43</v>
      </c>
      <c r="D20" s="6">
        <v>0</v>
      </c>
      <c r="E20" s="7">
        <v>0</v>
      </c>
      <c r="F20" s="6">
        <v>12</v>
      </c>
    </row>
    <row r="21" spans="1:6" x14ac:dyDescent="0.25">
      <c r="A21" s="40"/>
      <c r="B21" s="5" t="s">
        <v>18</v>
      </c>
      <c r="C21" s="6">
        <v>68</v>
      </c>
      <c r="D21" s="6">
        <v>0</v>
      </c>
      <c r="E21" s="7">
        <v>0</v>
      </c>
      <c r="F21" s="6">
        <v>50</v>
      </c>
    </row>
    <row r="22" spans="1:6" x14ac:dyDescent="0.25">
      <c r="A22" s="40"/>
      <c r="B22" s="5" t="s">
        <v>33</v>
      </c>
      <c r="C22" s="6">
        <v>218</v>
      </c>
      <c r="D22" s="6">
        <v>0</v>
      </c>
      <c r="E22" s="7">
        <v>0</v>
      </c>
      <c r="F22" s="6">
        <v>188</v>
      </c>
    </row>
    <row r="23" spans="1:6" x14ac:dyDescent="0.25">
      <c r="A23" s="40"/>
      <c r="B23" s="5" t="s">
        <v>55</v>
      </c>
      <c r="C23" s="6">
        <v>100</v>
      </c>
      <c r="D23" s="6">
        <v>1</v>
      </c>
      <c r="E23" s="7">
        <v>0</v>
      </c>
      <c r="F23" s="6">
        <v>10</v>
      </c>
    </row>
    <row r="24" spans="1:6" x14ac:dyDescent="0.25">
      <c r="A24" s="40"/>
      <c r="B24" s="5" t="s">
        <v>37</v>
      </c>
      <c r="C24" s="6">
        <v>100</v>
      </c>
      <c r="D24" s="6">
        <v>0</v>
      </c>
      <c r="E24" s="7">
        <v>0</v>
      </c>
      <c r="F24" s="6">
        <v>25</v>
      </c>
    </row>
    <row r="25" spans="1:6" x14ac:dyDescent="0.25">
      <c r="A25" s="40"/>
      <c r="B25" s="5" t="s">
        <v>19</v>
      </c>
      <c r="C25" s="6">
        <v>33</v>
      </c>
      <c r="D25" s="6">
        <v>18</v>
      </c>
      <c r="E25" s="7">
        <v>10</v>
      </c>
      <c r="F25" s="6">
        <v>60</v>
      </c>
    </row>
    <row r="26" spans="1:6" ht="30" x14ac:dyDescent="0.25">
      <c r="A26" s="40"/>
      <c r="B26" s="5" t="s">
        <v>20</v>
      </c>
      <c r="C26" s="6">
        <v>22</v>
      </c>
      <c r="D26" s="6">
        <v>0</v>
      </c>
      <c r="E26" s="7">
        <v>0</v>
      </c>
      <c r="F26" s="6">
        <v>22</v>
      </c>
    </row>
    <row r="27" spans="1:6" x14ac:dyDescent="0.25">
      <c r="A27" s="40"/>
      <c r="B27" s="5" t="s">
        <v>38</v>
      </c>
      <c r="C27" s="6">
        <v>69</v>
      </c>
      <c r="D27" s="6">
        <v>0</v>
      </c>
      <c r="E27" s="7">
        <v>0</v>
      </c>
      <c r="F27" s="6">
        <v>190</v>
      </c>
    </row>
    <row r="28" spans="1:6" x14ac:dyDescent="0.25">
      <c r="A28" s="40"/>
      <c r="B28" s="5" t="s">
        <v>21</v>
      </c>
      <c r="C28" s="6">
        <v>3</v>
      </c>
      <c r="D28" s="6">
        <v>8</v>
      </c>
      <c r="E28" s="7">
        <v>0</v>
      </c>
      <c r="F28" s="6">
        <v>2</v>
      </c>
    </row>
    <row r="29" spans="1:6" ht="30" x14ac:dyDescent="0.25">
      <c r="A29" s="40"/>
      <c r="B29" s="5" t="s">
        <v>22</v>
      </c>
      <c r="C29" s="6">
        <v>79</v>
      </c>
      <c r="D29" s="6">
        <v>0</v>
      </c>
      <c r="E29" s="7">
        <v>0</v>
      </c>
      <c r="F29" s="6">
        <v>169</v>
      </c>
    </row>
    <row r="30" spans="1:6" ht="30" x14ac:dyDescent="0.25">
      <c r="A30" s="40"/>
      <c r="B30" s="5" t="s">
        <v>23</v>
      </c>
      <c r="C30" s="6">
        <v>30</v>
      </c>
      <c r="D30" s="6">
        <v>0</v>
      </c>
      <c r="E30" s="7">
        <v>0</v>
      </c>
      <c r="F30" s="6">
        <v>100</v>
      </c>
    </row>
    <row r="31" spans="1:6" x14ac:dyDescent="0.25">
      <c r="A31" s="40"/>
      <c r="B31" s="5" t="s">
        <v>24</v>
      </c>
      <c r="C31" s="6">
        <v>6</v>
      </c>
      <c r="D31" s="6">
        <v>12</v>
      </c>
      <c r="E31" s="7">
        <v>0</v>
      </c>
      <c r="F31" s="6">
        <v>10</v>
      </c>
    </row>
    <row r="32" spans="1:6" x14ac:dyDescent="0.25">
      <c r="A32" s="40"/>
      <c r="B32" s="5" t="s">
        <v>25</v>
      </c>
      <c r="C32" s="6">
        <v>48</v>
      </c>
      <c r="D32" s="6">
        <v>5</v>
      </c>
      <c r="E32" s="7">
        <v>4</v>
      </c>
      <c r="F32" s="6">
        <v>30</v>
      </c>
    </row>
    <row r="33" spans="1:6" x14ac:dyDescent="0.25">
      <c r="A33" s="40"/>
      <c r="B33" s="5" t="s">
        <v>85</v>
      </c>
      <c r="C33" s="6">
        <v>80</v>
      </c>
      <c r="D33" s="6">
        <v>8</v>
      </c>
      <c r="E33" s="7">
        <v>0</v>
      </c>
      <c r="F33" s="6">
        <v>0</v>
      </c>
    </row>
    <row r="34" spans="1:6" ht="30" x14ac:dyDescent="0.25">
      <c r="A34" s="40"/>
      <c r="B34" s="5" t="s">
        <v>95</v>
      </c>
      <c r="C34" s="6">
        <v>180</v>
      </c>
      <c r="D34" s="6">
        <v>2</v>
      </c>
      <c r="E34" s="7">
        <v>0</v>
      </c>
      <c r="F34" s="6">
        <v>30</v>
      </c>
    </row>
    <row r="35" spans="1:6" x14ac:dyDescent="0.25">
      <c r="A35" s="37" t="s">
        <v>26</v>
      </c>
      <c r="B35" s="38"/>
      <c r="C35" s="19">
        <v>1079</v>
      </c>
      <c r="D35" s="19">
        <v>54</v>
      </c>
      <c r="E35" s="24">
        <v>14</v>
      </c>
      <c r="F35" s="19">
        <v>898</v>
      </c>
    </row>
    <row r="36" spans="1:6" ht="45" x14ac:dyDescent="0.25">
      <c r="A36" s="39" t="s">
        <v>27</v>
      </c>
      <c r="B36" s="5" t="s">
        <v>28</v>
      </c>
      <c r="C36" s="6">
        <v>6</v>
      </c>
      <c r="D36" s="6">
        <v>1</v>
      </c>
      <c r="E36" s="7">
        <v>0</v>
      </c>
      <c r="F36" s="6">
        <v>11</v>
      </c>
    </row>
    <row r="37" spans="1:6" ht="30" x14ac:dyDescent="0.25">
      <c r="A37" s="40"/>
      <c r="B37" s="5" t="s">
        <v>29</v>
      </c>
      <c r="C37" s="6">
        <v>20</v>
      </c>
      <c r="D37" s="6">
        <v>10</v>
      </c>
      <c r="E37" s="7">
        <v>0</v>
      </c>
      <c r="F37" s="6">
        <v>30</v>
      </c>
    </row>
    <row r="38" spans="1:6" x14ac:dyDescent="0.25">
      <c r="A38" s="37" t="s">
        <v>30</v>
      </c>
      <c r="B38" s="38"/>
      <c r="C38" s="19">
        <v>26</v>
      </c>
      <c r="D38" s="19">
        <v>11</v>
      </c>
      <c r="E38" s="24">
        <v>0</v>
      </c>
      <c r="F38" s="19">
        <v>41</v>
      </c>
    </row>
    <row r="39" spans="1:6" x14ac:dyDescent="0.25">
      <c r="A39" s="37" t="s">
        <v>31</v>
      </c>
      <c r="B39" s="38"/>
      <c r="C39" s="19">
        <v>1376</v>
      </c>
      <c r="D39" s="19">
        <v>157</v>
      </c>
      <c r="E39" s="24">
        <v>14</v>
      </c>
      <c r="F39" s="19">
        <v>1319</v>
      </c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</sheetData>
  <mergeCells count="10">
    <mergeCell ref="A35:B35"/>
    <mergeCell ref="A36:A37"/>
    <mergeCell ref="A38:B38"/>
    <mergeCell ref="A39:B39"/>
    <mergeCell ref="A1:F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FDAA4-F801-4817-8F70-416C13AAFA01}">
  <dimension ref="A1:F41"/>
  <sheetViews>
    <sheetView topLeftCell="A25" workbookViewId="0">
      <selection activeCell="A38" sqref="A38:E38"/>
    </sheetView>
  </sheetViews>
  <sheetFormatPr defaultRowHeight="15" x14ac:dyDescent="0.25"/>
  <cols>
    <col min="1" max="1" width="16.85546875" customWidth="1"/>
    <col min="2" max="2" width="40.7109375" customWidth="1"/>
    <col min="3" max="5" width="15.7109375" customWidth="1"/>
    <col min="6" max="6" width="4.140625" customWidth="1"/>
  </cols>
  <sheetData>
    <row r="1" spans="1:6" ht="30" customHeight="1" x14ac:dyDescent="0.25">
      <c r="A1" s="42" t="s">
        <v>123</v>
      </c>
      <c r="B1" s="42"/>
      <c r="C1" s="42"/>
      <c r="D1" s="42"/>
      <c r="E1" s="42"/>
      <c r="F1" s="1"/>
    </row>
    <row r="2" spans="1:6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  <c r="F2" s="1"/>
    </row>
    <row r="3" spans="1:6" x14ac:dyDescent="0.25">
      <c r="A3" s="39" t="s">
        <v>4</v>
      </c>
      <c r="B3" s="5" t="s">
        <v>5</v>
      </c>
      <c r="C3" s="6">
        <v>0</v>
      </c>
      <c r="D3" s="6">
        <v>5</v>
      </c>
      <c r="E3" s="6">
        <v>0</v>
      </c>
      <c r="F3" s="1"/>
    </row>
    <row r="4" spans="1:6" x14ac:dyDescent="0.25">
      <c r="A4" s="40"/>
      <c r="B4" s="5" t="s">
        <v>6</v>
      </c>
      <c r="C4" s="6">
        <v>0</v>
      </c>
      <c r="D4" s="6">
        <v>0</v>
      </c>
      <c r="E4" s="6">
        <v>10</v>
      </c>
      <c r="F4" s="1"/>
    </row>
    <row r="5" spans="1:6" x14ac:dyDescent="0.25">
      <c r="A5" s="40"/>
      <c r="B5" s="5" t="s">
        <v>7</v>
      </c>
      <c r="C5" s="6">
        <v>15</v>
      </c>
      <c r="D5" s="6">
        <v>0</v>
      </c>
      <c r="E5" s="6">
        <v>10</v>
      </c>
      <c r="F5" s="1"/>
    </row>
    <row r="6" spans="1:6" x14ac:dyDescent="0.25">
      <c r="A6" s="40"/>
      <c r="B6" s="5" t="s">
        <v>8</v>
      </c>
      <c r="C6" s="6">
        <v>0</v>
      </c>
      <c r="D6" s="6">
        <v>20</v>
      </c>
      <c r="E6" s="6">
        <v>0</v>
      </c>
      <c r="F6" s="1"/>
    </row>
    <row r="7" spans="1:6" x14ac:dyDescent="0.25">
      <c r="A7" s="40"/>
      <c r="B7" s="5" t="s">
        <v>9</v>
      </c>
      <c r="C7" s="6">
        <v>0</v>
      </c>
      <c r="D7" s="6">
        <v>5</v>
      </c>
      <c r="E7" s="6">
        <v>10</v>
      </c>
      <c r="F7" s="1"/>
    </row>
    <row r="8" spans="1:6" ht="30" x14ac:dyDescent="0.25">
      <c r="A8" s="40"/>
      <c r="B8" s="5" t="s">
        <v>10</v>
      </c>
      <c r="C8" s="6">
        <v>0</v>
      </c>
      <c r="D8" s="6">
        <v>27</v>
      </c>
      <c r="E8" s="6">
        <v>0</v>
      </c>
      <c r="F8" s="1"/>
    </row>
    <row r="9" spans="1:6" ht="30" x14ac:dyDescent="0.25">
      <c r="A9" s="40"/>
      <c r="B9" s="5" t="s">
        <v>11</v>
      </c>
      <c r="C9" s="6">
        <v>52</v>
      </c>
      <c r="D9" s="6">
        <v>20</v>
      </c>
      <c r="E9" s="6">
        <v>30</v>
      </c>
      <c r="F9" s="1"/>
    </row>
    <row r="10" spans="1:6" x14ac:dyDescent="0.25">
      <c r="A10" s="40"/>
      <c r="B10" s="5" t="s">
        <v>12</v>
      </c>
      <c r="C10" s="6">
        <v>9</v>
      </c>
      <c r="D10" s="6">
        <v>0</v>
      </c>
      <c r="E10" s="6">
        <v>71</v>
      </c>
      <c r="F10" s="1"/>
    </row>
    <row r="11" spans="1:6" x14ac:dyDescent="0.25">
      <c r="A11" s="40"/>
      <c r="B11" s="5" t="s">
        <v>13</v>
      </c>
      <c r="C11" s="6">
        <v>0</v>
      </c>
      <c r="D11" s="6">
        <v>0</v>
      </c>
      <c r="E11" s="6">
        <v>10</v>
      </c>
      <c r="F11" s="1"/>
    </row>
    <row r="12" spans="1:6" x14ac:dyDescent="0.25">
      <c r="A12" s="40"/>
      <c r="B12" s="5" t="s">
        <v>14</v>
      </c>
      <c r="C12" s="6">
        <v>75</v>
      </c>
      <c r="D12" s="6">
        <v>15</v>
      </c>
      <c r="E12" s="6">
        <v>94</v>
      </c>
      <c r="F12" s="1"/>
    </row>
    <row r="13" spans="1:6" x14ac:dyDescent="0.25">
      <c r="A13" s="40"/>
      <c r="B13" s="5" t="s">
        <v>15</v>
      </c>
      <c r="C13" s="6">
        <v>30</v>
      </c>
      <c r="D13" s="6">
        <v>0</v>
      </c>
      <c r="E13" s="6">
        <v>60</v>
      </c>
      <c r="F13" s="1"/>
    </row>
    <row r="14" spans="1:6" x14ac:dyDescent="0.25">
      <c r="A14" s="37" t="s">
        <v>16</v>
      </c>
      <c r="B14" s="38"/>
      <c r="C14" s="19">
        <v>181</v>
      </c>
      <c r="D14" s="19">
        <v>92</v>
      </c>
      <c r="E14" s="19">
        <v>295</v>
      </c>
      <c r="F14" s="1"/>
    </row>
    <row r="15" spans="1:6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  <c r="F15" s="1"/>
    </row>
    <row r="16" spans="1:6" ht="30" x14ac:dyDescent="0.25">
      <c r="A16" s="45"/>
      <c r="B16" s="5" t="s">
        <v>34</v>
      </c>
      <c r="C16" s="6">
        <v>30</v>
      </c>
      <c r="D16" s="6">
        <v>0</v>
      </c>
      <c r="E16" s="6">
        <v>20</v>
      </c>
      <c r="F16" s="1"/>
    </row>
    <row r="17" spans="1:6" x14ac:dyDescent="0.25">
      <c r="A17" s="45"/>
      <c r="B17" s="32" t="s">
        <v>35</v>
      </c>
      <c r="C17" s="30">
        <v>0</v>
      </c>
      <c r="D17" s="30">
        <v>0</v>
      </c>
      <c r="E17" s="30">
        <v>10</v>
      </c>
      <c r="F17" s="1"/>
    </row>
    <row r="18" spans="1:6" x14ac:dyDescent="0.25">
      <c r="A18" s="45"/>
      <c r="B18" s="5" t="s">
        <v>36</v>
      </c>
      <c r="C18" s="6">
        <v>20</v>
      </c>
      <c r="D18" s="6">
        <v>0</v>
      </c>
      <c r="E18" s="6">
        <v>35</v>
      </c>
      <c r="F18" s="1"/>
    </row>
    <row r="19" spans="1:6" x14ac:dyDescent="0.25">
      <c r="A19" s="39" t="s">
        <v>42</v>
      </c>
      <c r="B19" s="41"/>
      <c r="C19" s="6">
        <v>90</v>
      </c>
      <c r="D19" s="6">
        <v>0</v>
      </c>
      <c r="E19" s="6">
        <v>85</v>
      </c>
      <c r="F19" s="1"/>
    </row>
    <row r="20" spans="1:6" x14ac:dyDescent="0.25">
      <c r="A20" s="39" t="s">
        <v>17</v>
      </c>
      <c r="B20" s="5" t="s">
        <v>44</v>
      </c>
      <c r="C20" s="6">
        <v>41</v>
      </c>
      <c r="D20" s="6">
        <v>0</v>
      </c>
      <c r="E20" s="6">
        <v>12</v>
      </c>
      <c r="F20" s="1"/>
    </row>
    <row r="21" spans="1:6" x14ac:dyDescent="0.25">
      <c r="A21" s="40"/>
      <c r="B21" s="5" t="s">
        <v>18</v>
      </c>
      <c r="C21" s="6">
        <v>68</v>
      </c>
      <c r="D21" s="6">
        <v>0</v>
      </c>
      <c r="E21" s="6">
        <v>50</v>
      </c>
      <c r="F21" s="1"/>
    </row>
    <row r="22" spans="1:6" x14ac:dyDescent="0.25">
      <c r="A22" s="40"/>
      <c r="B22" s="5" t="s">
        <v>33</v>
      </c>
      <c r="C22" s="6">
        <v>218</v>
      </c>
      <c r="D22" s="6">
        <v>0</v>
      </c>
      <c r="E22" s="6">
        <v>188</v>
      </c>
      <c r="F22" s="1"/>
    </row>
    <row r="23" spans="1:6" x14ac:dyDescent="0.25">
      <c r="A23" s="40"/>
      <c r="B23" s="5" t="s">
        <v>55</v>
      </c>
      <c r="C23" s="6">
        <v>100</v>
      </c>
      <c r="D23" s="6">
        <v>1</v>
      </c>
      <c r="E23" s="6">
        <v>10</v>
      </c>
      <c r="F23" s="1"/>
    </row>
    <row r="24" spans="1:6" x14ac:dyDescent="0.25">
      <c r="A24" s="40"/>
      <c r="B24" s="5" t="s">
        <v>37</v>
      </c>
      <c r="C24" s="6">
        <v>100</v>
      </c>
      <c r="D24" s="6">
        <v>0</v>
      </c>
      <c r="E24" s="6">
        <v>25</v>
      </c>
      <c r="F24" s="1"/>
    </row>
    <row r="25" spans="1:6" x14ac:dyDescent="0.25">
      <c r="A25" s="40"/>
      <c r="B25" s="5" t="s">
        <v>19</v>
      </c>
      <c r="C25" s="6">
        <v>22</v>
      </c>
      <c r="D25" s="6">
        <v>18</v>
      </c>
      <c r="E25" s="6">
        <v>60</v>
      </c>
      <c r="F25" s="1"/>
    </row>
    <row r="26" spans="1:6" ht="30" x14ac:dyDescent="0.25">
      <c r="A26" s="40"/>
      <c r="B26" s="5" t="s">
        <v>20</v>
      </c>
      <c r="C26" s="6">
        <v>22</v>
      </c>
      <c r="D26" s="6">
        <v>0</v>
      </c>
      <c r="E26" s="6">
        <v>22</v>
      </c>
      <c r="F26" s="1"/>
    </row>
    <row r="27" spans="1:6" x14ac:dyDescent="0.25">
      <c r="A27" s="40"/>
      <c r="B27" s="5" t="s">
        <v>38</v>
      </c>
      <c r="C27" s="6">
        <v>69</v>
      </c>
      <c r="D27" s="6">
        <v>0</v>
      </c>
      <c r="E27" s="6">
        <v>190</v>
      </c>
      <c r="F27" s="1"/>
    </row>
    <row r="28" spans="1:6" x14ac:dyDescent="0.25">
      <c r="A28" s="40"/>
      <c r="B28" s="5" t="s">
        <v>21</v>
      </c>
      <c r="C28" s="6">
        <v>3</v>
      </c>
      <c r="D28" s="6">
        <v>8</v>
      </c>
      <c r="E28" s="6">
        <v>2</v>
      </c>
      <c r="F28" s="1"/>
    </row>
    <row r="29" spans="1:6" ht="30" x14ac:dyDescent="0.25">
      <c r="A29" s="40"/>
      <c r="B29" s="5" t="s">
        <v>22</v>
      </c>
      <c r="C29" s="6">
        <v>79</v>
      </c>
      <c r="D29" s="6">
        <v>0</v>
      </c>
      <c r="E29" s="6">
        <v>169</v>
      </c>
      <c r="F29" s="1"/>
    </row>
    <row r="30" spans="1:6" ht="30" x14ac:dyDescent="0.25">
      <c r="A30" s="40"/>
      <c r="B30" s="5" t="s">
        <v>23</v>
      </c>
      <c r="C30" s="6">
        <v>30</v>
      </c>
      <c r="D30" s="6">
        <v>0</v>
      </c>
      <c r="E30" s="6">
        <v>100</v>
      </c>
      <c r="F30" s="1"/>
    </row>
    <row r="31" spans="1:6" x14ac:dyDescent="0.25">
      <c r="A31" s="40"/>
      <c r="B31" s="5" t="s">
        <v>24</v>
      </c>
      <c r="C31" s="6">
        <v>6</v>
      </c>
      <c r="D31" s="6">
        <v>12</v>
      </c>
      <c r="E31" s="6">
        <v>10</v>
      </c>
      <c r="F31" s="1"/>
    </row>
    <row r="32" spans="1:6" x14ac:dyDescent="0.25">
      <c r="A32" s="40"/>
      <c r="B32" s="5" t="s">
        <v>25</v>
      </c>
      <c r="C32" s="6">
        <v>48</v>
      </c>
      <c r="D32" s="6">
        <v>5</v>
      </c>
      <c r="E32" s="6">
        <v>30</v>
      </c>
      <c r="F32" s="1"/>
    </row>
    <row r="33" spans="1:6" x14ac:dyDescent="0.25">
      <c r="A33" s="40"/>
      <c r="B33" s="5" t="s">
        <v>85</v>
      </c>
      <c r="C33" s="6">
        <v>80</v>
      </c>
      <c r="D33" s="6">
        <v>8</v>
      </c>
      <c r="E33" s="6">
        <v>0</v>
      </c>
      <c r="F33" s="1"/>
    </row>
    <row r="34" spans="1:6" ht="30" x14ac:dyDescent="0.25">
      <c r="A34" s="40"/>
      <c r="B34" s="5" t="s">
        <v>95</v>
      </c>
      <c r="C34" s="6">
        <v>180</v>
      </c>
      <c r="D34" s="6">
        <v>2</v>
      </c>
      <c r="E34" s="6">
        <v>30</v>
      </c>
      <c r="F34" s="1"/>
    </row>
    <row r="35" spans="1:6" x14ac:dyDescent="0.25">
      <c r="A35" s="37" t="s">
        <v>26</v>
      </c>
      <c r="B35" s="38"/>
      <c r="C35" s="19">
        <v>1066</v>
      </c>
      <c r="D35" s="19">
        <v>54</v>
      </c>
      <c r="E35" s="19">
        <v>898</v>
      </c>
      <c r="F35" s="1"/>
    </row>
    <row r="36" spans="1:6" ht="45" x14ac:dyDescent="0.25">
      <c r="A36" s="39" t="s">
        <v>27</v>
      </c>
      <c r="B36" s="5" t="s">
        <v>28</v>
      </c>
      <c r="C36" s="6">
        <v>6</v>
      </c>
      <c r="D36" s="6">
        <v>1</v>
      </c>
      <c r="E36" s="6">
        <v>11</v>
      </c>
      <c r="F36" s="1"/>
    </row>
    <row r="37" spans="1:6" ht="30" x14ac:dyDescent="0.25">
      <c r="A37" s="40"/>
      <c r="B37" s="5" t="s">
        <v>29</v>
      </c>
      <c r="C37" s="6">
        <v>20</v>
      </c>
      <c r="D37" s="6">
        <v>10</v>
      </c>
      <c r="E37" s="6">
        <v>30</v>
      </c>
      <c r="F37" s="1"/>
    </row>
    <row r="38" spans="1:6" x14ac:dyDescent="0.25">
      <c r="A38" s="37" t="s">
        <v>30</v>
      </c>
      <c r="B38" s="38"/>
      <c r="C38" s="19">
        <v>26</v>
      </c>
      <c r="D38" s="19">
        <v>11</v>
      </c>
      <c r="E38" s="19">
        <v>41</v>
      </c>
      <c r="F38" s="1"/>
    </row>
    <row r="39" spans="1:6" x14ac:dyDescent="0.25">
      <c r="A39" s="39" t="s">
        <v>31</v>
      </c>
      <c r="B39" s="41"/>
      <c r="C39" s="6">
        <v>1363</v>
      </c>
      <c r="D39" s="6">
        <v>157</v>
      </c>
      <c r="E39" s="6">
        <v>1319</v>
      </c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</sheetData>
  <mergeCells count="10">
    <mergeCell ref="A35:B35"/>
    <mergeCell ref="A36:A37"/>
    <mergeCell ref="A38:B38"/>
    <mergeCell ref="A39:B39"/>
    <mergeCell ref="A1:E1"/>
    <mergeCell ref="A3:A13"/>
    <mergeCell ref="A14:B14"/>
    <mergeCell ref="A15:A18"/>
    <mergeCell ref="A19:B19"/>
    <mergeCell ref="A20:A34"/>
  </mergeCells>
  <pageMargins left="0.511811024" right="0.511811024" top="0.78740157499999996" bottom="0.78740157499999996" header="0.31496062000000002" footer="0.3149606200000000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A20D0-B05D-4C10-8B9E-01571189C1E1}">
  <dimension ref="A1:E40"/>
  <sheetViews>
    <sheetView topLeftCell="A31" workbookViewId="0">
      <selection activeCell="K38" sqref="K38"/>
    </sheetView>
  </sheetViews>
  <sheetFormatPr defaultRowHeight="15" x14ac:dyDescent="0.25"/>
  <cols>
    <col min="1" max="1" width="16.85546875" customWidth="1"/>
    <col min="2" max="2" width="40.7109375" customWidth="1"/>
    <col min="3" max="5" width="15.7109375" customWidth="1"/>
  </cols>
  <sheetData>
    <row r="1" spans="1:5" ht="30" customHeight="1" x14ac:dyDescent="0.25">
      <c r="A1" s="42" t="s">
        <v>124</v>
      </c>
      <c r="B1" s="42"/>
      <c r="C1" s="42"/>
      <c r="D1" s="42"/>
      <c r="E1" s="42"/>
    </row>
    <row r="2" spans="1:5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5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0</v>
      </c>
      <c r="E4" s="6">
        <v>10</v>
      </c>
    </row>
    <row r="5" spans="1:5" x14ac:dyDescent="0.25">
      <c r="A5" s="40"/>
      <c r="B5" s="5" t="s">
        <v>7</v>
      </c>
      <c r="C5" s="6">
        <v>15</v>
      </c>
      <c r="D5" s="6">
        <v>0</v>
      </c>
      <c r="E5" s="6">
        <v>10</v>
      </c>
    </row>
    <row r="6" spans="1:5" x14ac:dyDescent="0.25">
      <c r="A6" s="40"/>
      <c r="B6" s="5" t="s">
        <v>8</v>
      </c>
      <c r="C6" s="6">
        <v>0</v>
      </c>
      <c r="D6" s="6">
        <v>20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27</v>
      </c>
      <c r="E8" s="6">
        <v>0</v>
      </c>
    </row>
    <row r="9" spans="1:5" ht="30" x14ac:dyDescent="0.25">
      <c r="A9" s="40"/>
      <c r="B9" s="5" t="s">
        <v>11</v>
      </c>
      <c r="C9" s="6">
        <v>52</v>
      </c>
      <c r="D9" s="6">
        <v>20</v>
      </c>
      <c r="E9" s="6">
        <v>30</v>
      </c>
    </row>
    <row r="10" spans="1:5" x14ac:dyDescent="0.25">
      <c r="A10" s="40"/>
      <c r="B10" s="5" t="s">
        <v>12</v>
      </c>
      <c r="C10" s="6">
        <v>9</v>
      </c>
      <c r="D10" s="6">
        <v>0</v>
      </c>
      <c r="E10" s="6">
        <v>71</v>
      </c>
    </row>
    <row r="11" spans="1:5" x14ac:dyDescent="0.25">
      <c r="A11" s="40"/>
      <c r="B11" s="5" t="s">
        <v>13</v>
      </c>
      <c r="C11" s="6">
        <v>0</v>
      </c>
      <c r="D11" s="6">
        <v>0</v>
      </c>
      <c r="E11" s="6">
        <v>10</v>
      </c>
    </row>
    <row r="12" spans="1:5" x14ac:dyDescent="0.25">
      <c r="A12" s="40"/>
      <c r="B12" s="5" t="s">
        <v>14</v>
      </c>
      <c r="C12" s="6">
        <v>75</v>
      </c>
      <c r="D12" s="6">
        <v>15</v>
      </c>
      <c r="E12" s="6">
        <v>94</v>
      </c>
    </row>
    <row r="13" spans="1:5" x14ac:dyDescent="0.25">
      <c r="A13" s="40"/>
      <c r="B13" s="5" t="s">
        <v>15</v>
      </c>
      <c r="C13" s="6">
        <v>30</v>
      </c>
      <c r="D13" s="6">
        <v>0</v>
      </c>
      <c r="E13" s="6">
        <v>60</v>
      </c>
    </row>
    <row r="14" spans="1:5" x14ac:dyDescent="0.25">
      <c r="A14" s="37" t="s">
        <v>16</v>
      </c>
      <c r="B14" s="38"/>
      <c r="C14" s="19">
        <v>181</v>
      </c>
      <c r="D14" s="19">
        <v>92</v>
      </c>
      <c r="E14" s="19">
        <v>295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ht="30" x14ac:dyDescent="0.25">
      <c r="A16" s="45"/>
      <c r="B16" s="5" t="s">
        <v>34</v>
      </c>
      <c r="C16" s="6">
        <v>30</v>
      </c>
      <c r="D16" s="6">
        <v>0</v>
      </c>
      <c r="E16" s="6">
        <v>20</v>
      </c>
    </row>
    <row r="17" spans="1:5" x14ac:dyDescent="0.25">
      <c r="A17" s="45"/>
      <c r="B17" s="5" t="s">
        <v>36</v>
      </c>
      <c r="C17" s="6">
        <v>20</v>
      </c>
      <c r="D17" s="6">
        <v>0</v>
      </c>
      <c r="E17" s="6">
        <v>35</v>
      </c>
    </row>
    <row r="18" spans="1:5" x14ac:dyDescent="0.25">
      <c r="A18" s="39" t="s">
        <v>42</v>
      </c>
      <c r="B18" s="41"/>
      <c r="C18" s="6">
        <v>90</v>
      </c>
      <c r="D18" s="6">
        <v>0</v>
      </c>
      <c r="E18" s="6">
        <v>75</v>
      </c>
    </row>
    <row r="19" spans="1:5" x14ac:dyDescent="0.25">
      <c r="A19" s="39" t="s">
        <v>17</v>
      </c>
      <c r="B19" s="5" t="s">
        <v>44</v>
      </c>
      <c r="C19" s="6">
        <v>41</v>
      </c>
      <c r="D19" s="6">
        <v>0</v>
      </c>
      <c r="E19" s="6">
        <v>12</v>
      </c>
    </row>
    <row r="20" spans="1:5" x14ac:dyDescent="0.25">
      <c r="A20" s="40"/>
      <c r="B20" s="5" t="s">
        <v>18</v>
      </c>
      <c r="C20" s="6">
        <v>68</v>
      </c>
      <c r="D20" s="6">
        <v>0</v>
      </c>
      <c r="E20" s="6">
        <v>50</v>
      </c>
    </row>
    <row r="21" spans="1:5" x14ac:dyDescent="0.25">
      <c r="A21" s="40"/>
      <c r="B21" s="5" t="s">
        <v>33</v>
      </c>
      <c r="C21" s="6">
        <v>218</v>
      </c>
      <c r="D21" s="6">
        <v>0</v>
      </c>
      <c r="E21" s="6">
        <v>188</v>
      </c>
    </row>
    <row r="22" spans="1:5" x14ac:dyDescent="0.25">
      <c r="A22" s="40"/>
      <c r="B22" s="5" t="s">
        <v>55</v>
      </c>
      <c r="C22" s="6">
        <v>100</v>
      </c>
      <c r="D22" s="6">
        <v>1</v>
      </c>
      <c r="E22" s="6">
        <v>10</v>
      </c>
    </row>
    <row r="23" spans="1:5" x14ac:dyDescent="0.25">
      <c r="A23" s="40"/>
      <c r="B23" s="5" t="s">
        <v>37</v>
      </c>
      <c r="C23" s="6">
        <v>100</v>
      </c>
      <c r="D23" s="6">
        <v>0</v>
      </c>
      <c r="E23" s="6">
        <v>25</v>
      </c>
    </row>
    <row r="24" spans="1:5" x14ac:dyDescent="0.25">
      <c r="A24" s="40"/>
      <c r="B24" s="5" t="s">
        <v>19</v>
      </c>
      <c r="C24" s="6">
        <v>22</v>
      </c>
      <c r="D24" s="6">
        <v>18</v>
      </c>
      <c r="E24" s="6">
        <v>60</v>
      </c>
    </row>
    <row r="25" spans="1:5" ht="30" x14ac:dyDescent="0.25">
      <c r="A25" s="40"/>
      <c r="B25" s="5" t="s">
        <v>20</v>
      </c>
      <c r="C25" s="6">
        <v>22</v>
      </c>
      <c r="D25" s="6">
        <v>0</v>
      </c>
      <c r="E25" s="6">
        <v>22</v>
      </c>
    </row>
    <row r="26" spans="1:5" x14ac:dyDescent="0.25">
      <c r="A26" s="40"/>
      <c r="B26" s="5" t="s">
        <v>38</v>
      </c>
      <c r="C26" s="6">
        <v>69</v>
      </c>
      <c r="D26" s="6">
        <v>0</v>
      </c>
      <c r="E26" s="6">
        <v>190</v>
      </c>
    </row>
    <row r="27" spans="1:5" x14ac:dyDescent="0.25">
      <c r="A27" s="40"/>
      <c r="B27" s="5" t="s">
        <v>21</v>
      </c>
      <c r="C27" s="6">
        <v>3</v>
      </c>
      <c r="D27" s="6">
        <v>8</v>
      </c>
      <c r="E27" s="6">
        <v>2</v>
      </c>
    </row>
    <row r="28" spans="1:5" ht="30" x14ac:dyDescent="0.25">
      <c r="A28" s="40"/>
      <c r="B28" s="5" t="s">
        <v>22</v>
      </c>
      <c r="C28" s="6">
        <v>79</v>
      </c>
      <c r="D28" s="6">
        <v>0</v>
      </c>
      <c r="E28" s="6">
        <v>169</v>
      </c>
    </row>
    <row r="29" spans="1:5" ht="30" x14ac:dyDescent="0.25">
      <c r="A29" s="40"/>
      <c r="B29" s="5" t="s">
        <v>23</v>
      </c>
      <c r="C29" s="6">
        <v>30</v>
      </c>
      <c r="D29" s="6">
        <v>0</v>
      </c>
      <c r="E29" s="6">
        <v>100</v>
      </c>
    </row>
    <row r="30" spans="1:5" x14ac:dyDescent="0.25">
      <c r="A30" s="40"/>
      <c r="B30" s="5" t="s">
        <v>24</v>
      </c>
      <c r="C30" s="6">
        <v>6</v>
      </c>
      <c r="D30" s="6">
        <v>12</v>
      </c>
      <c r="E30" s="6">
        <v>10</v>
      </c>
    </row>
    <row r="31" spans="1:5" x14ac:dyDescent="0.25">
      <c r="A31" s="40"/>
      <c r="B31" s="5" t="s">
        <v>25</v>
      </c>
      <c r="C31" s="6">
        <v>48</v>
      </c>
      <c r="D31" s="6">
        <v>5</v>
      </c>
      <c r="E31" s="6">
        <v>30</v>
      </c>
    </row>
    <row r="32" spans="1:5" x14ac:dyDescent="0.25">
      <c r="A32" s="40"/>
      <c r="B32" s="5" t="s">
        <v>85</v>
      </c>
      <c r="C32" s="6">
        <v>80</v>
      </c>
      <c r="D32" s="6">
        <v>8</v>
      </c>
      <c r="E32" s="6">
        <v>0</v>
      </c>
    </row>
    <row r="33" spans="1:5" ht="30" x14ac:dyDescent="0.25">
      <c r="A33" s="40"/>
      <c r="B33" s="5" t="s">
        <v>95</v>
      </c>
      <c r="C33" s="6">
        <v>180</v>
      </c>
      <c r="D33" s="6">
        <v>2</v>
      </c>
      <c r="E33" s="6">
        <v>30</v>
      </c>
    </row>
    <row r="34" spans="1:5" x14ac:dyDescent="0.25">
      <c r="A34" s="37" t="s">
        <v>26</v>
      </c>
      <c r="B34" s="38"/>
      <c r="C34" s="19">
        <v>1066</v>
      </c>
      <c r="D34" s="19">
        <v>54</v>
      </c>
      <c r="E34" s="19">
        <v>898</v>
      </c>
    </row>
    <row r="35" spans="1:5" ht="45" x14ac:dyDescent="0.25">
      <c r="A35" s="39" t="s">
        <v>27</v>
      </c>
      <c r="B35" s="5" t="s">
        <v>28</v>
      </c>
      <c r="C35" s="6">
        <v>6</v>
      </c>
      <c r="D35" s="6">
        <v>1</v>
      </c>
      <c r="E35" s="6">
        <v>11</v>
      </c>
    </row>
    <row r="36" spans="1:5" ht="30" x14ac:dyDescent="0.25">
      <c r="A36" s="40"/>
      <c r="B36" s="5" t="s">
        <v>29</v>
      </c>
      <c r="C36" s="6">
        <v>20</v>
      </c>
      <c r="D36" s="6">
        <v>10</v>
      </c>
      <c r="E36" s="6">
        <v>30</v>
      </c>
    </row>
    <row r="37" spans="1:5" x14ac:dyDescent="0.25">
      <c r="A37" s="37" t="s">
        <v>30</v>
      </c>
      <c r="B37" s="38"/>
      <c r="C37" s="19">
        <v>26</v>
      </c>
      <c r="D37" s="19">
        <v>11</v>
      </c>
      <c r="E37" s="19">
        <v>41</v>
      </c>
    </row>
    <row r="38" spans="1:5" x14ac:dyDescent="0.25">
      <c r="A38" s="37" t="s">
        <v>31</v>
      </c>
      <c r="B38" s="38"/>
      <c r="C38" s="19">
        <v>1363</v>
      </c>
      <c r="D38" s="19">
        <v>157</v>
      </c>
      <c r="E38" s="19">
        <v>1309</v>
      </c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</sheetData>
  <mergeCells count="10">
    <mergeCell ref="A34:B34"/>
    <mergeCell ref="A35:A36"/>
    <mergeCell ref="A37:B37"/>
    <mergeCell ref="A38:B38"/>
    <mergeCell ref="A1:E1"/>
    <mergeCell ref="A3:A13"/>
    <mergeCell ref="A14:B14"/>
    <mergeCell ref="A15:A17"/>
    <mergeCell ref="A18:B18"/>
    <mergeCell ref="A19:A33"/>
  </mergeCells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08688-8EC0-42DE-A586-BEB8D6D762C2}">
  <dimension ref="A1:E40"/>
  <sheetViews>
    <sheetView topLeftCell="A22" workbookViewId="0">
      <selection activeCell="I37" sqref="I37"/>
    </sheetView>
  </sheetViews>
  <sheetFormatPr defaultRowHeight="15" x14ac:dyDescent="0.25"/>
  <cols>
    <col min="1" max="1" width="16.85546875" customWidth="1"/>
    <col min="2" max="2" width="31.5703125" customWidth="1"/>
    <col min="3" max="5" width="15.7109375" customWidth="1"/>
  </cols>
  <sheetData>
    <row r="1" spans="1:5" ht="30" customHeight="1" x14ac:dyDescent="0.25">
      <c r="A1" s="42" t="s">
        <v>125</v>
      </c>
      <c r="B1" s="42"/>
      <c r="C1" s="42"/>
      <c r="D1" s="42"/>
      <c r="E1" s="42"/>
    </row>
    <row r="2" spans="1:5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5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0</v>
      </c>
      <c r="E4" s="6">
        <v>10</v>
      </c>
    </row>
    <row r="5" spans="1:5" x14ac:dyDescent="0.25">
      <c r="A5" s="40"/>
      <c r="B5" s="5" t="s">
        <v>7</v>
      </c>
      <c r="C5" s="6">
        <v>15</v>
      </c>
      <c r="D5" s="6">
        <v>0</v>
      </c>
      <c r="E5" s="6">
        <v>10</v>
      </c>
    </row>
    <row r="6" spans="1:5" x14ac:dyDescent="0.25">
      <c r="A6" s="40"/>
      <c r="B6" s="5" t="s">
        <v>8</v>
      </c>
      <c r="C6" s="6">
        <v>0</v>
      </c>
      <c r="D6" s="6">
        <v>20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27</v>
      </c>
      <c r="E8" s="6">
        <v>0</v>
      </c>
    </row>
    <row r="9" spans="1:5" ht="30" x14ac:dyDescent="0.25">
      <c r="A9" s="40"/>
      <c r="B9" s="5" t="s">
        <v>11</v>
      </c>
      <c r="C9" s="6">
        <v>52</v>
      </c>
      <c r="D9" s="6">
        <v>20</v>
      </c>
      <c r="E9" s="6">
        <v>30</v>
      </c>
    </row>
    <row r="10" spans="1:5" x14ac:dyDescent="0.25">
      <c r="A10" s="40"/>
      <c r="B10" s="5" t="s">
        <v>12</v>
      </c>
      <c r="C10" s="6">
        <v>9</v>
      </c>
      <c r="D10" s="6">
        <v>0</v>
      </c>
      <c r="E10" s="6">
        <v>71</v>
      </c>
    </row>
    <row r="11" spans="1:5" x14ac:dyDescent="0.25">
      <c r="A11" s="40"/>
      <c r="B11" s="5" t="s">
        <v>13</v>
      </c>
      <c r="C11" s="6">
        <v>0</v>
      </c>
      <c r="D11" s="6">
        <v>0</v>
      </c>
      <c r="E11" s="6">
        <v>10</v>
      </c>
    </row>
    <row r="12" spans="1:5" x14ac:dyDescent="0.25">
      <c r="A12" s="40"/>
      <c r="B12" s="5" t="s">
        <v>14</v>
      </c>
      <c r="C12" s="6">
        <v>75</v>
      </c>
      <c r="D12" s="6">
        <v>15</v>
      </c>
      <c r="E12" s="6">
        <v>94</v>
      </c>
    </row>
    <row r="13" spans="1:5" x14ac:dyDescent="0.25">
      <c r="A13" s="40"/>
      <c r="B13" s="5" t="s">
        <v>15</v>
      </c>
      <c r="C13" s="6">
        <v>30</v>
      </c>
      <c r="D13" s="6">
        <v>0</v>
      </c>
      <c r="E13" s="6">
        <v>50</v>
      </c>
    </row>
    <row r="14" spans="1:5" x14ac:dyDescent="0.25">
      <c r="A14" s="37" t="s">
        <v>16</v>
      </c>
      <c r="B14" s="38"/>
      <c r="C14" s="19">
        <v>181</v>
      </c>
      <c r="D14" s="19">
        <v>92</v>
      </c>
      <c r="E14" s="19">
        <v>285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ht="30" x14ac:dyDescent="0.25">
      <c r="A16" s="45"/>
      <c r="B16" s="5" t="s">
        <v>34</v>
      </c>
      <c r="C16" s="6">
        <v>30</v>
      </c>
      <c r="D16" s="6">
        <v>0</v>
      </c>
      <c r="E16" s="6">
        <v>20</v>
      </c>
    </row>
    <row r="17" spans="1:5" x14ac:dyDescent="0.25">
      <c r="A17" s="45"/>
      <c r="B17" s="5" t="s">
        <v>36</v>
      </c>
      <c r="C17" s="6">
        <v>20</v>
      </c>
      <c r="D17" s="6">
        <v>0</v>
      </c>
      <c r="E17" s="6">
        <v>35</v>
      </c>
    </row>
    <row r="18" spans="1:5" x14ac:dyDescent="0.25">
      <c r="A18" s="39" t="s">
        <v>42</v>
      </c>
      <c r="B18" s="41"/>
      <c r="C18" s="6">
        <v>90</v>
      </c>
      <c r="D18" s="6">
        <v>0</v>
      </c>
      <c r="E18" s="6">
        <v>75</v>
      </c>
    </row>
    <row r="19" spans="1:5" x14ac:dyDescent="0.25">
      <c r="A19" s="39" t="s">
        <v>17</v>
      </c>
      <c r="B19" s="5" t="s">
        <v>44</v>
      </c>
      <c r="C19" s="6">
        <v>41</v>
      </c>
      <c r="D19" s="6">
        <v>0</v>
      </c>
      <c r="E19" s="6">
        <v>12</v>
      </c>
    </row>
    <row r="20" spans="1:5" x14ac:dyDescent="0.25">
      <c r="A20" s="40"/>
      <c r="B20" s="5" t="s">
        <v>18</v>
      </c>
      <c r="C20" s="6">
        <v>68</v>
      </c>
      <c r="D20" s="6">
        <v>0</v>
      </c>
      <c r="E20" s="6">
        <v>50</v>
      </c>
    </row>
    <row r="21" spans="1:5" x14ac:dyDescent="0.25">
      <c r="A21" s="40"/>
      <c r="B21" s="5" t="s">
        <v>33</v>
      </c>
      <c r="C21" s="6">
        <v>218</v>
      </c>
      <c r="D21" s="6">
        <v>0</v>
      </c>
      <c r="E21" s="6">
        <v>188</v>
      </c>
    </row>
    <row r="22" spans="1:5" x14ac:dyDescent="0.25">
      <c r="A22" s="40"/>
      <c r="B22" s="5" t="s">
        <v>55</v>
      </c>
      <c r="C22" s="6">
        <v>100</v>
      </c>
      <c r="D22" s="6">
        <v>1</v>
      </c>
      <c r="E22" s="6">
        <v>10</v>
      </c>
    </row>
    <row r="23" spans="1:5" x14ac:dyDescent="0.25">
      <c r="A23" s="40"/>
      <c r="B23" s="5" t="s">
        <v>37</v>
      </c>
      <c r="C23" s="6">
        <v>100</v>
      </c>
      <c r="D23" s="6">
        <v>0</v>
      </c>
      <c r="E23" s="6">
        <v>25</v>
      </c>
    </row>
    <row r="24" spans="1:5" x14ac:dyDescent="0.25">
      <c r="A24" s="40"/>
      <c r="B24" s="5" t="s">
        <v>19</v>
      </c>
      <c r="C24" s="6">
        <v>22</v>
      </c>
      <c r="D24" s="6">
        <v>18</v>
      </c>
      <c r="E24" s="6">
        <v>60</v>
      </c>
    </row>
    <row r="25" spans="1:5" ht="30" x14ac:dyDescent="0.25">
      <c r="A25" s="40"/>
      <c r="B25" s="5" t="s">
        <v>20</v>
      </c>
      <c r="C25" s="6">
        <v>22</v>
      </c>
      <c r="D25" s="6">
        <v>0</v>
      </c>
      <c r="E25" s="6">
        <v>22</v>
      </c>
    </row>
    <row r="26" spans="1:5" x14ac:dyDescent="0.25">
      <c r="A26" s="40"/>
      <c r="B26" s="5" t="s">
        <v>38</v>
      </c>
      <c r="C26" s="6">
        <v>69</v>
      </c>
      <c r="D26" s="6">
        <v>0</v>
      </c>
      <c r="E26" s="6">
        <v>190</v>
      </c>
    </row>
    <row r="27" spans="1:5" x14ac:dyDescent="0.25">
      <c r="A27" s="40"/>
      <c r="B27" s="5" t="s">
        <v>21</v>
      </c>
      <c r="C27" s="6">
        <v>3</v>
      </c>
      <c r="D27" s="6">
        <v>8</v>
      </c>
      <c r="E27" s="6">
        <v>2</v>
      </c>
    </row>
    <row r="28" spans="1:5" ht="30" x14ac:dyDescent="0.25">
      <c r="A28" s="40"/>
      <c r="B28" s="5" t="s">
        <v>22</v>
      </c>
      <c r="C28" s="6">
        <v>79</v>
      </c>
      <c r="D28" s="6">
        <v>0</v>
      </c>
      <c r="E28" s="6">
        <v>169</v>
      </c>
    </row>
    <row r="29" spans="1:5" ht="30" x14ac:dyDescent="0.25">
      <c r="A29" s="40"/>
      <c r="B29" s="5" t="s">
        <v>23</v>
      </c>
      <c r="C29" s="6">
        <v>30</v>
      </c>
      <c r="D29" s="6">
        <v>0</v>
      </c>
      <c r="E29" s="6">
        <v>100</v>
      </c>
    </row>
    <row r="30" spans="1:5" x14ac:dyDescent="0.25">
      <c r="A30" s="40"/>
      <c r="B30" s="5" t="s">
        <v>24</v>
      </c>
      <c r="C30" s="6">
        <v>6</v>
      </c>
      <c r="D30" s="6">
        <v>12</v>
      </c>
      <c r="E30" s="6">
        <v>10</v>
      </c>
    </row>
    <row r="31" spans="1:5" x14ac:dyDescent="0.25">
      <c r="A31" s="40"/>
      <c r="B31" s="5" t="s">
        <v>25</v>
      </c>
      <c r="C31" s="6">
        <v>48</v>
      </c>
      <c r="D31" s="6">
        <v>5</v>
      </c>
      <c r="E31" s="6">
        <v>30</v>
      </c>
    </row>
    <row r="32" spans="1:5" x14ac:dyDescent="0.25">
      <c r="A32" s="40"/>
      <c r="B32" s="5" t="s">
        <v>85</v>
      </c>
      <c r="C32" s="6">
        <v>80</v>
      </c>
      <c r="D32" s="6">
        <v>8</v>
      </c>
      <c r="E32" s="6">
        <v>0</v>
      </c>
    </row>
    <row r="33" spans="1:5" ht="30" x14ac:dyDescent="0.25">
      <c r="A33" s="40"/>
      <c r="B33" s="5" t="s">
        <v>95</v>
      </c>
      <c r="C33" s="6">
        <v>180</v>
      </c>
      <c r="D33" s="6">
        <v>2</v>
      </c>
      <c r="E33" s="6">
        <v>30</v>
      </c>
    </row>
    <row r="34" spans="1:5" x14ac:dyDescent="0.25">
      <c r="A34" s="37" t="s">
        <v>26</v>
      </c>
      <c r="B34" s="38"/>
      <c r="C34" s="19">
        <v>1066</v>
      </c>
      <c r="D34" s="19">
        <v>54</v>
      </c>
      <c r="E34" s="19">
        <v>898</v>
      </c>
    </row>
    <row r="35" spans="1:5" ht="45" x14ac:dyDescent="0.25">
      <c r="A35" s="39" t="s">
        <v>27</v>
      </c>
      <c r="B35" s="5" t="s">
        <v>28</v>
      </c>
      <c r="C35" s="6">
        <v>6</v>
      </c>
      <c r="D35" s="6">
        <v>1</v>
      </c>
      <c r="E35" s="6">
        <v>11</v>
      </c>
    </row>
    <row r="36" spans="1:5" ht="30" x14ac:dyDescent="0.25">
      <c r="A36" s="40"/>
      <c r="B36" s="5" t="s">
        <v>29</v>
      </c>
      <c r="C36" s="6">
        <v>20</v>
      </c>
      <c r="D36" s="6">
        <v>10</v>
      </c>
      <c r="E36" s="6">
        <v>30</v>
      </c>
    </row>
    <row r="37" spans="1:5" x14ac:dyDescent="0.25">
      <c r="A37" s="37" t="s">
        <v>30</v>
      </c>
      <c r="B37" s="38"/>
      <c r="C37" s="19">
        <v>26</v>
      </c>
      <c r="D37" s="19">
        <v>11</v>
      </c>
      <c r="E37" s="19">
        <v>41</v>
      </c>
    </row>
    <row r="38" spans="1:5" x14ac:dyDescent="0.25">
      <c r="A38" s="37" t="s">
        <v>31</v>
      </c>
      <c r="B38" s="38"/>
      <c r="C38" s="19">
        <v>1363</v>
      </c>
      <c r="D38" s="19">
        <v>157</v>
      </c>
      <c r="E38" s="19">
        <v>1299</v>
      </c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</sheetData>
  <mergeCells count="10">
    <mergeCell ref="A34:B34"/>
    <mergeCell ref="A35:A36"/>
    <mergeCell ref="A37:B37"/>
    <mergeCell ref="A38:B38"/>
    <mergeCell ref="A1:E1"/>
    <mergeCell ref="A3:A13"/>
    <mergeCell ref="A14:B14"/>
    <mergeCell ref="A15:A17"/>
    <mergeCell ref="A18:B18"/>
    <mergeCell ref="A19:A33"/>
  </mergeCells>
  <pageMargins left="0.511811024" right="0.511811024" top="0.78740157499999996" bottom="0.78740157499999996" header="0.31496062000000002" footer="0.3149606200000000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B7D89-7DF1-4941-8B57-9BF0C60AF29B}">
  <dimension ref="A1:E40"/>
  <sheetViews>
    <sheetView workbookViewId="0">
      <selection activeCell="G8" sqref="G8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" customWidth="1"/>
    <col min="5" max="5" width="9.7109375" customWidth="1"/>
  </cols>
  <sheetData>
    <row r="1" spans="1:5" ht="30" customHeight="1" x14ac:dyDescent="0.25">
      <c r="A1" s="42" t="s">
        <v>126</v>
      </c>
      <c r="B1" s="42"/>
      <c r="C1" s="42"/>
      <c r="D1" s="42"/>
      <c r="E1" s="42"/>
    </row>
    <row r="2" spans="1:5" ht="60" x14ac:dyDescent="0.25">
      <c r="A2" s="3" t="s">
        <v>40</v>
      </c>
      <c r="B2" s="3" t="s">
        <v>0</v>
      </c>
      <c r="C2" s="3" t="s">
        <v>1</v>
      </c>
      <c r="D2" s="3" t="s">
        <v>69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7">
        <v>0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7">
        <v>0</v>
      </c>
      <c r="E4" s="6">
        <v>10</v>
      </c>
    </row>
    <row r="5" spans="1:5" x14ac:dyDescent="0.25">
      <c r="A5" s="40"/>
      <c r="B5" s="5" t="s">
        <v>7</v>
      </c>
      <c r="C5" s="6">
        <v>10</v>
      </c>
      <c r="D5" s="7">
        <v>0</v>
      </c>
      <c r="E5" s="6">
        <v>10</v>
      </c>
    </row>
    <row r="6" spans="1:5" x14ac:dyDescent="0.25">
      <c r="A6" s="40"/>
      <c r="B6" s="5" t="s">
        <v>8</v>
      </c>
      <c r="C6" s="6">
        <v>0</v>
      </c>
      <c r="D6" s="7">
        <v>0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7">
        <v>0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7">
        <v>0</v>
      </c>
      <c r="E8" s="6">
        <v>0</v>
      </c>
    </row>
    <row r="9" spans="1:5" ht="30" x14ac:dyDescent="0.25">
      <c r="A9" s="40"/>
      <c r="B9" s="5" t="s">
        <v>11</v>
      </c>
      <c r="C9" s="6">
        <v>52</v>
      </c>
      <c r="D9" s="7">
        <v>0</v>
      </c>
      <c r="E9" s="6">
        <v>30</v>
      </c>
    </row>
    <row r="10" spans="1:5" x14ac:dyDescent="0.25">
      <c r="A10" s="40"/>
      <c r="B10" s="5" t="s">
        <v>12</v>
      </c>
      <c r="C10" s="6">
        <v>9</v>
      </c>
      <c r="D10" s="7">
        <v>0</v>
      </c>
      <c r="E10" s="6">
        <v>71</v>
      </c>
    </row>
    <row r="11" spans="1:5" x14ac:dyDescent="0.25">
      <c r="A11" s="40"/>
      <c r="B11" s="5" t="s">
        <v>13</v>
      </c>
      <c r="C11" s="6">
        <v>0</v>
      </c>
      <c r="D11" s="7">
        <v>0</v>
      </c>
      <c r="E11" s="6">
        <v>10</v>
      </c>
    </row>
    <row r="12" spans="1:5" x14ac:dyDescent="0.25">
      <c r="A12" s="40"/>
      <c r="B12" s="5" t="s">
        <v>14</v>
      </c>
      <c r="C12" s="6">
        <v>75</v>
      </c>
      <c r="D12" s="7">
        <v>0</v>
      </c>
      <c r="E12" s="6">
        <v>94</v>
      </c>
    </row>
    <row r="13" spans="1:5" x14ac:dyDescent="0.25">
      <c r="A13" s="40"/>
      <c r="B13" s="5" t="s">
        <v>15</v>
      </c>
      <c r="C13" s="6">
        <v>10</v>
      </c>
      <c r="D13" s="7">
        <v>0</v>
      </c>
      <c r="E13" s="6">
        <v>10</v>
      </c>
    </row>
    <row r="14" spans="1:5" x14ac:dyDescent="0.25">
      <c r="A14" s="37" t="s">
        <v>16</v>
      </c>
      <c r="B14" s="38"/>
      <c r="C14" s="19">
        <v>156</v>
      </c>
      <c r="D14" s="24">
        <v>0</v>
      </c>
      <c r="E14" s="19">
        <v>245</v>
      </c>
    </row>
    <row r="15" spans="1:5" x14ac:dyDescent="0.25">
      <c r="A15" s="44" t="s">
        <v>41</v>
      </c>
      <c r="B15" s="5" t="s">
        <v>32</v>
      </c>
      <c r="C15" s="6">
        <v>40</v>
      </c>
      <c r="D15" s="7">
        <v>0</v>
      </c>
      <c r="E15" s="6">
        <v>20</v>
      </c>
    </row>
    <row r="16" spans="1:5" ht="30" x14ac:dyDescent="0.25">
      <c r="A16" s="45"/>
      <c r="B16" s="5" t="s">
        <v>34</v>
      </c>
      <c r="C16" s="6">
        <v>30</v>
      </c>
      <c r="D16" s="7">
        <v>0</v>
      </c>
      <c r="E16" s="6">
        <v>20</v>
      </c>
    </row>
    <row r="17" spans="1:5" x14ac:dyDescent="0.25">
      <c r="A17" s="45"/>
      <c r="B17" s="5" t="s">
        <v>36</v>
      </c>
      <c r="C17" s="6">
        <v>20</v>
      </c>
      <c r="D17" s="7">
        <v>0</v>
      </c>
      <c r="E17" s="6">
        <v>35</v>
      </c>
    </row>
    <row r="18" spans="1:5" x14ac:dyDescent="0.25">
      <c r="A18" s="39" t="s">
        <v>42</v>
      </c>
      <c r="B18" s="41"/>
      <c r="C18" s="6">
        <v>90</v>
      </c>
      <c r="D18" s="7">
        <v>0</v>
      </c>
      <c r="E18" s="6">
        <v>75</v>
      </c>
    </row>
    <row r="19" spans="1:5" x14ac:dyDescent="0.25">
      <c r="A19" s="39" t="s">
        <v>17</v>
      </c>
      <c r="B19" s="5" t="s">
        <v>44</v>
      </c>
      <c r="C19" s="6">
        <v>41</v>
      </c>
      <c r="D19" s="7">
        <v>0</v>
      </c>
      <c r="E19" s="6">
        <v>12</v>
      </c>
    </row>
    <row r="20" spans="1:5" x14ac:dyDescent="0.25">
      <c r="A20" s="40"/>
      <c r="B20" s="5" t="s">
        <v>18</v>
      </c>
      <c r="C20" s="6">
        <v>68</v>
      </c>
      <c r="D20" s="7">
        <v>0</v>
      </c>
      <c r="E20" s="6">
        <v>50</v>
      </c>
    </row>
    <row r="21" spans="1:5" x14ac:dyDescent="0.25">
      <c r="A21" s="40"/>
      <c r="B21" s="5" t="s">
        <v>33</v>
      </c>
      <c r="C21" s="6">
        <v>218</v>
      </c>
      <c r="D21" s="7">
        <v>0</v>
      </c>
      <c r="E21" s="6">
        <v>188</v>
      </c>
    </row>
    <row r="22" spans="1:5" x14ac:dyDescent="0.25">
      <c r="A22" s="40"/>
      <c r="B22" s="5" t="s">
        <v>55</v>
      </c>
      <c r="C22" s="6">
        <v>100</v>
      </c>
      <c r="D22" s="7">
        <v>0</v>
      </c>
      <c r="E22" s="6">
        <v>10</v>
      </c>
    </row>
    <row r="23" spans="1:5" x14ac:dyDescent="0.25">
      <c r="A23" s="40"/>
      <c r="B23" s="5" t="s">
        <v>37</v>
      </c>
      <c r="C23" s="6">
        <v>100</v>
      </c>
      <c r="D23" s="7">
        <v>0</v>
      </c>
      <c r="E23" s="6">
        <v>25</v>
      </c>
    </row>
    <row r="24" spans="1:5" x14ac:dyDescent="0.25">
      <c r="A24" s="40"/>
      <c r="B24" s="5" t="s">
        <v>19</v>
      </c>
      <c r="C24" s="6">
        <v>22</v>
      </c>
      <c r="D24" s="7">
        <v>13</v>
      </c>
      <c r="E24" s="6">
        <v>60</v>
      </c>
    </row>
    <row r="25" spans="1:5" ht="30" x14ac:dyDescent="0.25">
      <c r="A25" s="40"/>
      <c r="B25" s="5" t="s">
        <v>20</v>
      </c>
      <c r="C25" s="6">
        <v>10</v>
      </c>
      <c r="D25" s="7">
        <v>0</v>
      </c>
      <c r="E25" s="6">
        <v>10</v>
      </c>
    </row>
    <row r="26" spans="1:5" x14ac:dyDescent="0.25">
      <c r="A26" s="40"/>
      <c r="B26" s="5" t="s">
        <v>38</v>
      </c>
      <c r="C26" s="6">
        <v>69</v>
      </c>
      <c r="D26" s="7">
        <v>0</v>
      </c>
      <c r="E26" s="6">
        <v>190</v>
      </c>
    </row>
    <row r="27" spans="1:5" x14ac:dyDescent="0.25">
      <c r="A27" s="40"/>
      <c r="B27" s="5" t="s">
        <v>21</v>
      </c>
      <c r="C27" s="6">
        <v>3</v>
      </c>
      <c r="D27" s="7">
        <v>0</v>
      </c>
      <c r="E27" s="6">
        <v>2</v>
      </c>
    </row>
    <row r="28" spans="1:5" ht="30" x14ac:dyDescent="0.25">
      <c r="A28" s="40"/>
      <c r="B28" s="5" t="s">
        <v>22</v>
      </c>
      <c r="C28" s="6">
        <v>79</v>
      </c>
      <c r="D28" s="7">
        <v>0</v>
      </c>
      <c r="E28" s="6">
        <v>169</v>
      </c>
    </row>
    <row r="29" spans="1:5" ht="30" x14ac:dyDescent="0.25">
      <c r="A29" s="40"/>
      <c r="B29" s="5" t="s">
        <v>23</v>
      </c>
      <c r="C29" s="6">
        <v>20</v>
      </c>
      <c r="D29" s="7">
        <v>0</v>
      </c>
      <c r="E29" s="6">
        <v>50</v>
      </c>
    </row>
    <row r="30" spans="1:5" x14ac:dyDescent="0.25">
      <c r="A30" s="40"/>
      <c r="B30" s="5" t="s">
        <v>24</v>
      </c>
      <c r="C30" s="6">
        <v>6</v>
      </c>
      <c r="D30" s="7">
        <v>0</v>
      </c>
      <c r="E30" s="6">
        <v>10</v>
      </c>
    </row>
    <row r="31" spans="1:5" x14ac:dyDescent="0.25">
      <c r="A31" s="40"/>
      <c r="B31" s="5" t="s">
        <v>25</v>
      </c>
      <c r="C31" s="6">
        <v>48</v>
      </c>
      <c r="D31" s="7">
        <v>4</v>
      </c>
      <c r="E31" s="6">
        <v>30</v>
      </c>
    </row>
    <row r="32" spans="1:5" x14ac:dyDescent="0.25">
      <c r="A32" s="40"/>
      <c r="B32" s="5" t="s">
        <v>85</v>
      </c>
      <c r="C32" s="6">
        <v>80</v>
      </c>
      <c r="D32" s="7">
        <v>0</v>
      </c>
      <c r="E32" s="6">
        <v>0</v>
      </c>
    </row>
    <row r="33" spans="1:5" ht="30" x14ac:dyDescent="0.25">
      <c r="A33" s="40"/>
      <c r="B33" s="5" t="s">
        <v>95</v>
      </c>
      <c r="C33" s="6">
        <v>180</v>
      </c>
      <c r="D33" s="7">
        <v>0</v>
      </c>
      <c r="E33" s="6">
        <v>30</v>
      </c>
    </row>
    <row r="34" spans="1:5" x14ac:dyDescent="0.25">
      <c r="A34" s="37" t="s">
        <v>26</v>
      </c>
      <c r="B34" s="38"/>
      <c r="C34" s="19">
        <v>1044</v>
      </c>
      <c r="D34" s="24">
        <v>17</v>
      </c>
      <c r="E34" s="19">
        <v>836</v>
      </c>
    </row>
    <row r="35" spans="1:5" ht="45" x14ac:dyDescent="0.25">
      <c r="A35" s="39" t="s">
        <v>27</v>
      </c>
      <c r="B35" s="5" t="s">
        <v>28</v>
      </c>
      <c r="C35" s="6">
        <v>6</v>
      </c>
      <c r="D35" s="7">
        <v>0</v>
      </c>
      <c r="E35" s="6">
        <v>11</v>
      </c>
    </row>
    <row r="36" spans="1:5" ht="30" x14ac:dyDescent="0.25">
      <c r="A36" s="40"/>
      <c r="B36" s="5" t="s">
        <v>29</v>
      </c>
      <c r="C36" s="6">
        <v>20</v>
      </c>
      <c r="D36" s="7">
        <v>0</v>
      </c>
      <c r="E36" s="6">
        <v>30</v>
      </c>
    </row>
    <row r="37" spans="1:5" x14ac:dyDescent="0.25">
      <c r="A37" s="37" t="s">
        <v>30</v>
      </c>
      <c r="B37" s="38"/>
      <c r="C37" s="19">
        <v>26</v>
      </c>
      <c r="D37" s="24">
        <v>0</v>
      </c>
      <c r="E37" s="19">
        <v>41</v>
      </c>
    </row>
    <row r="38" spans="1:5" x14ac:dyDescent="0.25">
      <c r="A38" s="37" t="s">
        <v>31</v>
      </c>
      <c r="B38" s="38"/>
      <c r="C38" s="19">
        <v>1316</v>
      </c>
      <c r="D38" s="24">
        <v>17</v>
      </c>
      <c r="E38" s="19">
        <v>1197</v>
      </c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</sheetData>
  <mergeCells count="10">
    <mergeCell ref="A34:B34"/>
    <mergeCell ref="A35:A36"/>
    <mergeCell ref="A37:B37"/>
    <mergeCell ref="A38:B38"/>
    <mergeCell ref="A1:E1"/>
    <mergeCell ref="A3:A13"/>
    <mergeCell ref="A14:B14"/>
    <mergeCell ref="A15:A17"/>
    <mergeCell ref="A18:B18"/>
    <mergeCell ref="A19:A33"/>
  </mergeCells>
  <pageMargins left="0.511811024" right="0.511811024" top="0.78740157499999996" bottom="0.78740157499999996" header="0.31496062000000002" footer="0.3149606200000000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0B11A-5959-4033-996A-F251658E095E}">
  <dimension ref="A1:F40"/>
  <sheetViews>
    <sheetView topLeftCell="A22" workbookViewId="0">
      <selection activeCell="A37" sqref="A37:E38"/>
    </sheetView>
  </sheetViews>
  <sheetFormatPr defaultRowHeight="15" x14ac:dyDescent="0.25"/>
  <cols>
    <col min="1" max="1" width="16.85546875" customWidth="1"/>
    <col min="2" max="2" width="39.85546875" customWidth="1"/>
    <col min="3" max="5" width="15.7109375" customWidth="1"/>
    <col min="6" max="6" width="4.140625" customWidth="1"/>
  </cols>
  <sheetData>
    <row r="1" spans="1:6" ht="30" customHeight="1" x14ac:dyDescent="0.25">
      <c r="A1" s="42" t="s">
        <v>127</v>
      </c>
      <c r="B1" s="42"/>
      <c r="C1" s="42"/>
      <c r="D1" s="42"/>
      <c r="E1" s="42"/>
      <c r="F1" s="1"/>
    </row>
    <row r="2" spans="1:6" ht="60" x14ac:dyDescent="0.25">
      <c r="A2" s="3" t="s">
        <v>40</v>
      </c>
      <c r="B2" s="3" t="s">
        <v>0</v>
      </c>
      <c r="C2" s="3" t="s">
        <v>1</v>
      </c>
      <c r="D2" s="3" t="s">
        <v>69</v>
      </c>
      <c r="E2" s="3" t="s">
        <v>3</v>
      </c>
      <c r="F2" s="1"/>
    </row>
    <row r="3" spans="1:6" x14ac:dyDescent="0.25">
      <c r="A3" s="39" t="s">
        <v>4</v>
      </c>
      <c r="B3" s="5" t="s">
        <v>5</v>
      </c>
      <c r="C3" s="6">
        <v>0</v>
      </c>
      <c r="D3" s="7">
        <v>0</v>
      </c>
      <c r="E3" s="6">
        <v>0</v>
      </c>
      <c r="F3" s="1"/>
    </row>
    <row r="4" spans="1:6" x14ac:dyDescent="0.25">
      <c r="A4" s="40"/>
      <c r="B4" s="5" t="s">
        <v>6</v>
      </c>
      <c r="C4" s="6">
        <v>0</v>
      </c>
      <c r="D4" s="7">
        <v>0</v>
      </c>
      <c r="E4" s="6">
        <v>10</v>
      </c>
      <c r="F4" s="1"/>
    </row>
    <row r="5" spans="1:6" x14ac:dyDescent="0.25">
      <c r="A5" s="40"/>
      <c r="B5" s="5" t="s">
        <v>7</v>
      </c>
      <c r="C5" s="6">
        <v>10</v>
      </c>
      <c r="D5" s="7">
        <v>0</v>
      </c>
      <c r="E5" s="6">
        <v>10</v>
      </c>
      <c r="F5" s="1"/>
    </row>
    <row r="6" spans="1:6" x14ac:dyDescent="0.25">
      <c r="A6" s="40"/>
      <c r="B6" s="5" t="s">
        <v>8</v>
      </c>
      <c r="C6" s="6">
        <v>0</v>
      </c>
      <c r="D6" s="7">
        <v>0</v>
      </c>
      <c r="E6" s="6">
        <v>0</v>
      </c>
      <c r="F6" s="1"/>
    </row>
    <row r="7" spans="1:6" x14ac:dyDescent="0.25">
      <c r="A7" s="40"/>
      <c r="B7" s="5" t="s">
        <v>9</v>
      </c>
      <c r="C7" s="6">
        <v>0</v>
      </c>
      <c r="D7" s="7">
        <v>0</v>
      </c>
      <c r="E7" s="6">
        <v>10</v>
      </c>
      <c r="F7" s="1"/>
    </row>
    <row r="8" spans="1:6" ht="30" x14ac:dyDescent="0.25">
      <c r="A8" s="40"/>
      <c r="B8" s="5" t="s">
        <v>10</v>
      </c>
      <c r="C8" s="6">
        <v>0</v>
      </c>
      <c r="D8" s="7">
        <v>0</v>
      </c>
      <c r="E8" s="6">
        <v>0</v>
      </c>
      <c r="F8" s="1"/>
    </row>
    <row r="9" spans="1:6" ht="30" x14ac:dyDescent="0.25">
      <c r="A9" s="40"/>
      <c r="B9" s="5" t="s">
        <v>11</v>
      </c>
      <c r="C9" s="6">
        <v>52</v>
      </c>
      <c r="D9" s="7">
        <v>0</v>
      </c>
      <c r="E9" s="6">
        <v>30</v>
      </c>
      <c r="F9" s="1"/>
    </row>
    <row r="10" spans="1:6" x14ac:dyDescent="0.25">
      <c r="A10" s="40"/>
      <c r="B10" s="5" t="s">
        <v>12</v>
      </c>
      <c r="C10" s="6">
        <v>9</v>
      </c>
      <c r="D10" s="7">
        <v>0</v>
      </c>
      <c r="E10" s="6">
        <v>71</v>
      </c>
      <c r="F10" s="1"/>
    </row>
    <row r="11" spans="1:6" x14ac:dyDescent="0.25">
      <c r="A11" s="40"/>
      <c r="B11" s="5" t="s">
        <v>13</v>
      </c>
      <c r="C11" s="6">
        <v>0</v>
      </c>
      <c r="D11" s="7">
        <v>0</v>
      </c>
      <c r="E11" s="6">
        <v>10</v>
      </c>
      <c r="F11" s="1"/>
    </row>
    <row r="12" spans="1:6" x14ac:dyDescent="0.25">
      <c r="A12" s="40"/>
      <c r="B12" s="5" t="s">
        <v>14</v>
      </c>
      <c r="C12" s="6">
        <v>75</v>
      </c>
      <c r="D12" s="7">
        <v>0</v>
      </c>
      <c r="E12" s="6">
        <v>94</v>
      </c>
      <c r="F12" s="1"/>
    </row>
    <row r="13" spans="1:6" x14ac:dyDescent="0.25">
      <c r="A13" s="40"/>
      <c r="B13" s="5" t="s">
        <v>15</v>
      </c>
      <c r="C13" s="6">
        <v>10</v>
      </c>
      <c r="D13" s="7">
        <v>0</v>
      </c>
      <c r="E13" s="6">
        <v>10</v>
      </c>
      <c r="F13" s="1"/>
    </row>
    <row r="14" spans="1:6" x14ac:dyDescent="0.25">
      <c r="A14" s="37" t="s">
        <v>16</v>
      </c>
      <c r="B14" s="38"/>
      <c r="C14" s="19">
        <v>156</v>
      </c>
      <c r="D14" s="24">
        <v>0</v>
      </c>
      <c r="E14" s="19">
        <v>245</v>
      </c>
      <c r="F14" s="1"/>
    </row>
    <row r="15" spans="1:6" x14ac:dyDescent="0.25">
      <c r="A15" s="44" t="s">
        <v>41</v>
      </c>
      <c r="B15" s="5" t="s">
        <v>32</v>
      </c>
      <c r="C15" s="6">
        <v>40</v>
      </c>
      <c r="D15" s="7">
        <v>0</v>
      </c>
      <c r="E15" s="6">
        <v>20</v>
      </c>
      <c r="F15" s="1"/>
    </row>
    <row r="16" spans="1:6" ht="30" x14ac:dyDescent="0.25">
      <c r="A16" s="45"/>
      <c r="B16" s="5" t="s">
        <v>34</v>
      </c>
      <c r="C16" s="6">
        <v>30</v>
      </c>
      <c r="D16" s="7">
        <v>0</v>
      </c>
      <c r="E16" s="6">
        <v>20</v>
      </c>
      <c r="F16" s="1"/>
    </row>
    <row r="17" spans="1:6" x14ac:dyDescent="0.25">
      <c r="A17" s="45"/>
      <c r="B17" s="5" t="s">
        <v>36</v>
      </c>
      <c r="C17" s="6">
        <v>20</v>
      </c>
      <c r="D17" s="7">
        <v>0</v>
      </c>
      <c r="E17" s="6">
        <v>35</v>
      </c>
      <c r="F17" s="1"/>
    </row>
    <row r="18" spans="1:6" x14ac:dyDescent="0.25">
      <c r="A18" s="39" t="s">
        <v>42</v>
      </c>
      <c r="B18" s="41"/>
      <c r="C18" s="6">
        <v>90</v>
      </c>
      <c r="D18" s="7">
        <v>0</v>
      </c>
      <c r="E18" s="6">
        <v>75</v>
      </c>
      <c r="F18" s="1"/>
    </row>
    <row r="19" spans="1:6" x14ac:dyDescent="0.25">
      <c r="A19" s="39" t="s">
        <v>17</v>
      </c>
      <c r="B19" s="5" t="s">
        <v>44</v>
      </c>
      <c r="C19" s="6">
        <v>41</v>
      </c>
      <c r="D19" s="7">
        <v>0</v>
      </c>
      <c r="E19" s="6">
        <v>12</v>
      </c>
      <c r="F19" s="1"/>
    </row>
    <row r="20" spans="1:6" x14ac:dyDescent="0.25">
      <c r="A20" s="40"/>
      <c r="B20" s="5" t="s">
        <v>18</v>
      </c>
      <c r="C20" s="6">
        <v>68</v>
      </c>
      <c r="D20" s="7">
        <v>0</v>
      </c>
      <c r="E20" s="6">
        <v>50</v>
      </c>
      <c r="F20" s="1"/>
    </row>
    <row r="21" spans="1:6" x14ac:dyDescent="0.25">
      <c r="A21" s="40"/>
      <c r="B21" s="5" t="s">
        <v>33</v>
      </c>
      <c r="C21" s="6">
        <v>218</v>
      </c>
      <c r="D21" s="7">
        <v>0</v>
      </c>
      <c r="E21" s="6">
        <v>188</v>
      </c>
      <c r="F21" s="1"/>
    </row>
    <row r="22" spans="1:6" x14ac:dyDescent="0.25">
      <c r="A22" s="40"/>
      <c r="B22" s="5" t="s">
        <v>55</v>
      </c>
      <c r="C22" s="6">
        <v>100</v>
      </c>
      <c r="D22" s="7">
        <v>0</v>
      </c>
      <c r="E22" s="6">
        <v>10</v>
      </c>
      <c r="F22" s="1"/>
    </row>
    <row r="23" spans="1:6" x14ac:dyDescent="0.25">
      <c r="A23" s="40"/>
      <c r="B23" s="5" t="s">
        <v>37</v>
      </c>
      <c r="C23" s="6">
        <v>100</v>
      </c>
      <c r="D23" s="7">
        <v>0</v>
      </c>
      <c r="E23" s="6">
        <v>25</v>
      </c>
      <c r="F23" s="1"/>
    </row>
    <row r="24" spans="1:6" x14ac:dyDescent="0.25">
      <c r="A24" s="40"/>
      <c r="B24" s="5" t="s">
        <v>19</v>
      </c>
      <c r="C24" s="6">
        <v>22</v>
      </c>
      <c r="D24" s="7">
        <v>16</v>
      </c>
      <c r="E24" s="6">
        <v>40</v>
      </c>
      <c r="F24" s="1"/>
    </row>
    <row r="25" spans="1:6" ht="30" x14ac:dyDescent="0.25">
      <c r="A25" s="40"/>
      <c r="B25" s="5" t="s">
        <v>20</v>
      </c>
      <c r="C25" s="6">
        <v>10</v>
      </c>
      <c r="D25" s="7">
        <v>0</v>
      </c>
      <c r="E25" s="6">
        <v>10</v>
      </c>
      <c r="F25" s="1"/>
    </row>
    <row r="26" spans="1:6" x14ac:dyDescent="0.25">
      <c r="A26" s="40"/>
      <c r="B26" s="5" t="s">
        <v>38</v>
      </c>
      <c r="C26" s="6">
        <v>69</v>
      </c>
      <c r="D26" s="7">
        <v>0</v>
      </c>
      <c r="E26" s="6">
        <v>190</v>
      </c>
      <c r="F26" s="1"/>
    </row>
    <row r="27" spans="1:6" x14ac:dyDescent="0.25">
      <c r="A27" s="40"/>
      <c r="B27" s="5" t="s">
        <v>21</v>
      </c>
      <c r="C27" s="6">
        <v>3</v>
      </c>
      <c r="D27" s="7">
        <v>0</v>
      </c>
      <c r="E27" s="6">
        <v>2</v>
      </c>
      <c r="F27" s="1"/>
    </row>
    <row r="28" spans="1:6" ht="30" x14ac:dyDescent="0.25">
      <c r="A28" s="40"/>
      <c r="B28" s="5" t="s">
        <v>22</v>
      </c>
      <c r="C28" s="6">
        <v>79</v>
      </c>
      <c r="D28" s="7">
        <v>0</v>
      </c>
      <c r="E28" s="6">
        <v>169</v>
      </c>
      <c r="F28" s="1"/>
    </row>
    <row r="29" spans="1:6" ht="30" x14ac:dyDescent="0.25">
      <c r="A29" s="40"/>
      <c r="B29" s="5" t="s">
        <v>23</v>
      </c>
      <c r="C29" s="6">
        <v>20</v>
      </c>
      <c r="D29" s="7">
        <v>0</v>
      </c>
      <c r="E29" s="6">
        <v>50</v>
      </c>
      <c r="F29" s="1"/>
    </row>
    <row r="30" spans="1:6" x14ac:dyDescent="0.25">
      <c r="A30" s="40"/>
      <c r="B30" s="5" t="s">
        <v>24</v>
      </c>
      <c r="C30" s="6">
        <v>6</v>
      </c>
      <c r="D30" s="7">
        <v>0</v>
      </c>
      <c r="E30" s="6">
        <v>10</v>
      </c>
      <c r="F30" s="1"/>
    </row>
    <row r="31" spans="1:6" x14ac:dyDescent="0.25">
      <c r="A31" s="40"/>
      <c r="B31" s="5" t="s">
        <v>25</v>
      </c>
      <c r="C31" s="6">
        <v>48</v>
      </c>
      <c r="D31" s="7">
        <v>4</v>
      </c>
      <c r="E31" s="6">
        <v>30</v>
      </c>
      <c r="F31" s="1"/>
    </row>
    <row r="32" spans="1:6" x14ac:dyDescent="0.25">
      <c r="A32" s="40"/>
      <c r="B32" s="5" t="s">
        <v>85</v>
      </c>
      <c r="C32" s="6">
        <v>80</v>
      </c>
      <c r="D32" s="7">
        <v>0</v>
      </c>
      <c r="E32" s="6">
        <v>0</v>
      </c>
      <c r="F32" s="1"/>
    </row>
    <row r="33" spans="1:6" ht="30" x14ac:dyDescent="0.25">
      <c r="A33" s="40"/>
      <c r="B33" s="5" t="s">
        <v>95</v>
      </c>
      <c r="C33" s="6">
        <v>180</v>
      </c>
      <c r="D33" s="7">
        <v>0</v>
      </c>
      <c r="E33" s="6">
        <v>30</v>
      </c>
      <c r="F33" s="1"/>
    </row>
    <row r="34" spans="1:6" x14ac:dyDescent="0.25">
      <c r="A34" s="37" t="s">
        <v>26</v>
      </c>
      <c r="B34" s="38"/>
      <c r="C34" s="19">
        <v>1044</v>
      </c>
      <c r="D34" s="24">
        <v>20</v>
      </c>
      <c r="E34" s="19">
        <v>816</v>
      </c>
      <c r="F34" s="1"/>
    </row>
    <row r="35" spans="1:6" ht="45" x14ac:dyDescent="0.25">
      <c r="A35" s="39" t="s">
        <v>27</v>
      </c>
      <c r="B35" s="5" t="s">
        <v>28</v>
      </c>
      <c r="C35" s="6">
        <v>6</v>
      </c>
      <c r="D35" s="7">
        <v>0</v>
      </c>
      <c r="E35" s="6">
        <v>11</v>
      </c>
      <c r="F35" s="1"/>
    </row>
    <row r="36" spans="1:6" ht="30" x14ac:dyDescent="0.25">
      <c r="A36" s="40"/>
      <c r="B36" s="5" t="s">
        <v>29</v>
      </c>
      <c r="C36" s="6">
        <v>20</v>
      </c>
      <c r="D36" s="7">
        <v>0</v>
      </c>
      <c r="E36" s="6">
        <v>30</v>
      </c>
      <c r="F36" s="1"/>
    </row>
    <row r="37" spans="1:6" x14ac:dyDescent="0.25">
      <c r="A37" s="37" t="s">
        <v>30</v>
      </c>
      <c r="B37" s="38"/>
      <c r="C37" s="19">
        <v>26</v>
      </c>
      <c r="D37" s="24">
        <v>0</v>
      </c>
      <c r="E37" s="19">
        <v>41</v>
      </c>
      <c r="F37" s="1"/>
    </row>
    <row r="38" spans="1:6" x14ac:dyDescent="0.25">
      <c r="A38" s="37" t="s">
        <v>31</v>
      </c>
      <c r="B38" s="38"/>
      <c r="C38" s="19">
        <v>1316</v>
      </c>
      <c r="D38" s="24">
        <v>20</v>
      </c>
      <c r="E38" s="19">
        <v>1177</v>
      </c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</sheetData>
  <mergeCells count="10">
    <mergeCell ref="A34:B34"/>
    <mergeCell ref="A35:A36"/>
    <mergeCell ref="A37:B37"/>
    <mergeCell ref="A38:B38"/>
    <mergeCell ref="A1:E1"/>
    <mergeCell ref="A3:A13"/>
    <mergeCell ref="A14:B14"/>
    <mergeCell ref="A15:A17"/>
    <mergeCell ref="A18:B18"/>
    <mergeCell ref="A19:A33"/>
  </mergeCells>
  <pageMargins left="0.511811024" right="0.511811024" top="0.78740157499999996" bottom="0.78740157499999996" header="0.31496062000000002" footer="0.3149606200000000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7DBBC-A657-4A7F-B203-27C361B7204F}">
  <dimension ref="A1:E40"/>
  <sheetViews>
    <sheetView topLeftCell="A25" workbookViewId="0">
      <selection activeCell="H35" sqref="H35"/>
    </sheetView>
  </sheetViews>
  <sheetFormatPr defaultRowHeight="15" x14ac:dyDescent="0.25"/>
  <cols>
    <col min="1" max="1" width="16.85546875" customWidth="1"/>
    <col min="2" max="2" width="41.140625" customWidth="1"/>
    <col min="3" max="5" width="15.7109375" customWidth="1"/>
  </cols>
  <sheetData>
    <row r="1" spans="1:5" ht="30" customHeight="1" x14ac:dyDescent="0.25">
      <c r="A1" s="42" t="s">
        <v>128</v>
      </c>
      <c r="B1" s="42"/>
      <c r="C1" s="42"/>
      <c r="D1" s="42"/>
      <c r="E1" s="42"/>
    </row>
    <row r="2" spans="1:5" ht="60" x14ac:dyDescent="0.25">
      <c r="A2" s="3" t="s">
        <v>40</v>
      </c>
      <c r="B2" s="3" t="s">
        <v>0</v>
      </c>
      <c r="C2" s="3" t="s">
        <v>1</v>
      </c>
      <c r="D2" s="3" t="s">
        <v>69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7">
        <v>0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7">
        <v>0</v>
      </c>
      <c r="E4" s="6">
        <v>10</v>
      </c>
    </row>
    <row r="5" spans="1:5" x14ac:dyDescent="0.25">
      <c r="A5" s="40"/>
      <c r="B5" s="5" t="s">
        <v>7</v>
      </c>
      <c r="C5" s="6">
        <v>10</v>
      </c>
      <c r="D5" s="7">
        <v>0</v>
      </c>
      <c r="E5" s="6">
        <v>10</v>
      </c>
    </row>
    <row r="6" spans="1:5" x14ac:dyDescent="0.25">
      <c r="A6" s="40"/>
      <c r="B6" s="5" t="s">
        <v>8</v>
      </c>
      <c r="C6" s="6">
        <v>0</v>
      </c>
      <c r="D6" s="7">
        <v>0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7">
        <v>0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7">
        <v>0</v>
      </c>
      <c r="E8" s="6">
        <v>0</v>
      </c>
    </row>
    <row r="9" spans="1:5" ht="30" x14ac:dyDescent="0.25">
      <c r="A9" s="40"/>
      <c r="B9" s="5" t="s">
        <v>11</v>
      </c>
      <c r="C9" s="6">
        <v>52</v>
      </c>
      <c r="D9" s="7">
        <v>0</v>
      </c>
      <c r="E9" s="6">
        <v>30</v>
      </c>
    </row>
    <row r="10" spans="1:5" x14ac:dyDescent="0.25">
      <c r="A10" s="40"/>
      <c r="B10" s="5" t="s">
        <v>12</v>
      </c>
      <c r="C10" s="6">
        <v>9</v>
      </c>
      <c r="D10" s="7">
        <v>0</v>
      </c>
      <c r="E10" s="6">
        <v>71</v>
      </c>
    </row>
    <row r="11" spans="1:5" x14ac:dyDescent="0.25">
      <c r="A11" s="40"/>
      <c r="B11" s="5" t="s">
        <v>13</v>
      </c>
      <c r="C11" s="6">
        <v>0</v>
      </c>
      <c r="D11" s="7">
        <v>0</v>
      </c>
      <c r="E11" s="6">
        <v>10</v>
      </c>
    </row>
    <row r="12" spans="1:5" x14ac:dyDescent="0.25">
      <c r="A12" s="40"/>
      <c r="B12" s="5" t="s">
        <v>14</v>
      </c>
      <c r="C12" s="6">
        <v>75</v>
      </c>
      <c r="D12" s="7">
        <v>0</v>
      </c>
      <c r="E12" s="6">
        <v>94</v>
      </c>
    </row>
    <row r="13" spans="1:5" x14ac:dyDescent="0.25">
      <c r="A13" s="40"/>
      <c r="B13" s="5" t="s">
        <v>15</v>
      </c>
      <c r="C13" s="6">
        <v>10</v>
      </c>
      <c r="D13" s="7">
        <v>0</v>
      </c>
      <c r="E13" s="6">
        <v>10</v>
      </c>
    </row>
    <row r="14" spans="1:5" x14ac:dyDescent="0.25">
      <c r="A14" s="37" t="s">
        <v>16</v>
      </c>
      <c r="B14" s="38"/>
      <c r="C14" s="19">
        <v>156</v>
      </c>
      <c r="D14" s="24">
        <v>0</v>
      </c>
      <c r="E14" s="19">
        <v>245</v>
      </c>
    </row>
    <row r="15" spans="1:5" x14ac:dyDescent="0.25">
      <c r="A15" s="44" t="s">
        <v>41</v>
      </c>
      <c r="B15" s="5" t="s">
        <v>32</v>
      </c>
      <c r="C15" s="6">
        <v>40</v>
      </c>
      <c r="D15" s="7">
        <v>0</v>
      </c>
      <c r="E15" s="6">
        <v>20</v>
      </c>
    </row>
    <row r="16" spans="1:5" ht="30" x14ac:dyDescent="0.25">
      <c r="A16" s="45"/>
      <c r="B16" s="5" t="s">
        <v>34</v>
      </c>
      <c r="C16" s="6">
        <v>30</v>
      </c>
      <c r="D16" s="7">
        <v>0</v>
      </c>
      <c r="E16" s="6">
        <v>20</v>
      </c>
    </row>
    <row r="17" spans="1:5" x14ac:dyDescent="0.25">
      <c r="A17" s="45"/>
      <c r="B17" s="5" t="s">
        <v>36</v>
      </c>
      <c r="C17" s="6">
        <v>20</v>
      </c>
      <c r="D17" s="7">
        <v>0</v>
      </c>
      <c r="E17" s="6">
        <v>35</v>
      </c>
    </row>
    <row r="18" spans="1:5" x14ac:dyDescent="0.25">
      <c r="A18" s="39" t="s">
        <v>42</v>
      </c>
      <c r="B18" s="41"/>
      <c r="C18" s="6">
        <v>90</v>
      </c>
      <c r="D18" s="7">
        <v>0</v>
      </c>
      <c r="E18" s="6">
        <v>75</v>
      </c>
    </row>
    <row r="19" spans="1:5" x14ac:dyDescent="0.25">
      <c r="A19" s="39" t="s">
        <v>17</v>
      </c>
      <c r="B19" s="5" t="s">
        <v>44</v>
      </c>
      <c r="C19" s="6">
        <v>41</v>
      </c>
      <c r="D19" s="7">
        <v>0</v>
      </c>
      <c r="E19" s="6">
        <v>12</v>
      </c>
    </row>
    <row r="20" spans="1:5" x14ac:dyDescent="0.25">
      <c r="A20" s="40"/>
      <c r="B20" s="5" t="s">
        <v>18</v>
      </c>
      <c r="C20" s="6">
        <v>68</v>
      </c>
      <c r="D20" s="7">
        <v>0</v>
      </c>
      <c r="E20" s="6">
        <v>50</v>
      </c>
    </row>
    <row r="21" spans="1:5" x14ac:dyDescent="0.25">
      <c r="A21" s="40"/>
      <c r="B21" s="5" t="s">
        <v>33</v>
      </c>
      <c r="C21" s="6">
        <v>218</v>
      </c>
      <c r="D21" s="7">
        <v>0</v>
      </c>
      <c r="E21" s="6">
        <v>188</v>
      </c>
    </row>
    <row r="22" spans="1:5" x14ac:dyDescent="0.25">
      <c r="A22" s="40"/>
      <c r="B22" s="5" t="s">
        <v>55</v>
      </c>
      <c r="C22" s="6">
        <v>100</v>
      </c>
      <c r="D22" s="7">
        <v>0</v>
      </c>
      <c r="E22" s="6">
        <v>10</v>
      </c>
    </row>
    <row r="23" spans="1:5" x14ac:dyDescent="0.25">
      <c r="A23" s="40"/>
      <c r="B23" s="5" t="s">
        <v>37</v>
      </c>
      <c r="C23" s="6">
        <v>100</v>
      </c>
      <c r="D23" s="7">
        <v>0</v>
      </c>
      <c r="E23" s="6">
        <v>25</v>
      </c>
    </row>
    <row r="24" spans="1:5" x14ac:dyDescent="0.25">
      <c r="A24" s="40"/>
      <c r="B24" s="5" t="s">
        <v>19</v>
      </c>
      <c r="C24" s="6">
        <v>22</v>
      </c>
      <c r="D24" s="7">
        <v>13</v>
      </c>
      <c r="E24" s="6">
        <v>40</v>
      </c>
    </row>
    <row r="25" spans="1:5" ht="30" x14ac:dyDescent="0.25">
      <c r="A25" s="40"/>
      <c r="B25" s="5" t="s">
        <v>20</v>
      </c>
      <c r="C25" s="6">
        <v>10</v>
      </c>
      <c r="D25" s="7">
        <v>0</v>
      </c>
      <c r="E25" s="6">
        <v>10</v>
      </c>
    </row>
    <row r="26" spans="1:5" x14ac:dyDescent="0.25">
      <c r="A26" s="40"/>
      <c r="B26" s="5" t="s">
        <v>38</v>
      </c>
      <c r="C26" s="6">
        <v>69</v>
      </c>
      <c r="D26" s="7">
        <v>0</v>
      </c>
      <c r="E26" s="6">
        <v>190</v>
      </c>
    </row>
    <row r="27" spans="1:5" x14ac:dyDescent="0.25">
      <c r="A27" s="40"/>
      <c r="B27" s="5" t="s">
        <v>21</v>
      </c>
      <c r="C27" s="6">
        <v>3</v>
      </c>
      <c r="D27" s="7">
        <v>0</v>
      </c>
      <c r="E27" s="6">
        <v>2</v>
      </c>
    </row>
    <row r="28" spans="1:5" ht="30" x14ac:dyDescent="0.25">
      <c r="A28" s="40"/>
      <c r="B28" s="5" t="s">
        <v>22</v>
      </c>
      <c r="C28" s="6">
        <v>79</v>
      </c>
      <c r="D28" s="7">
        <v>0</v>
      </c>
      <c r="E28" s="6">
        <v>169</v>
      </c>
    </row>
    <row r="29" spans="1:5" ht="30" x14ac:dyDescent="0.25">
      <c r="A29" s="40"/>
      <c r="B29" s="5" t="s">
        <v>23</v>
      </c>
      <c r="C29" s="6">
        <v>0</v>
      </c>
      <c r="D29" s="7">
        <v>0</v>
      </c>
      <c r="E29" s="6">
        <v>50</v>
      </c>
    </row>
    <row r="30" spans="1:5" x14ac:dyDescent="0.25">
      <c r="A30" s="40"/>
      <c r="B30" s="5" t="s">
        <v>24</v>
      </c>
      <c r="C30" s="6">
        <v>6</v>
      </c>
      <c r="D30" s="7">
        <v>0</v>
      </c>
      <c r="E30" s="6">
        <v>10</v>
      </c>
    </row>
    <row r="31" spans="1:5" x14ac:dyDescent="0.25">
      <c r="A31" s="40"/>
      <c r="B31" s="5" t="s">
        <v>25</v>
      </c>
      <c r="C31" s="6">
        <v>48</v>
      </c>
      <c r="D31" s="7">
        <v>4</v>
      </c>
      <c r="E31" s="6">
        <v>30</v>
      </c>
    </row>
    <row r="32" spans="1:5" x14ac:dyDescent="0.25">
      <c r="A32" s="40"/>
      <c r="B32" s="5" t="s">
        <v>85</v>
      </c>
      <c r="C32" s="6">
        <v>80</v>
      </c>
      <c r="D32" s="7">
        <v>0</v>
      </c>
      <c r="E32" s="6">
        <v>0</v>
      </c>
    </row>
    <row r="33" spans="1:5" ht="30" x14ac:dyDescent="0.25">
      <c r="A33" s="40"/>
      <c r="B33" s="5" t="s">
        <v>95</v>
      </c>
      <c r="C33" s="6">
        <v>180</v>
      </c>
      <c r="D33" s="7">
        <v>0</v>
      </c>
      <c r="E33" s="6">
        <v>30</v>
      </c>
    </row>
    <row r="34" spans="1:5" x14ac:dyDescent="0.25">
      <c r="A34" s="37" t="s">
        <v>26</v>
      </c>
      <c r="B34" s="38"/>
      <c r="C34" s="19">
        <v>1024</v>
      </c>
      <c r="D34" s="24">
        <v>17</v>
      </c>
      <c r="E34" s="19">
        <v>816</v>
      </c>
    </row>
    <row r="35" spans="1:5" ht="45" x14ac:dyDescent="0.25">
      <c r="A35" s="39" t="s">
        <v>27</v>
      </c>
      <c r="B35" s="5" t="s">
        <v>28</v>
      </c>
      <c r="C35" s="17">
        <v>6</v>
      </c>
      <c r="D35" s="16">
        <v>0</v>
      </c>
      <c r="E35" s="17">
        <v>11</v>
      </c>
    </row>
    <row r="36" spans="1:5" ht="30" x14ac:dyDescent="0.25">
      <c r="A36" s="40"/>
      <c r="B36" s="5" t="s">
        <v>29</v>
      </c>
      <c r="C36" s="6">
        <v>20</v>
      </c>
      <c r="D36" s="7">
        <v>0</v>
      </c>
      <c r="E36" s="6">
        <v>30</v>
      </c>
    </row>
    <row r="37" spans="1:5" x14ac:dyDescent="0.25">
      <c r="A37" s="37" t="s">
        <v>30</v>
      </c>
      <c r="B37" s="38"/>
      <c r="C37" s="19">
        <v>26</v>
      </c>
      <c r="D37" s="24">
        <v>0</v>
      </c>
      <c r="E37" s="19">
        <v>41</v>
      </c>
    </row>
    <row r="38" spans="1:5" x14ac:dyDescent="0.25">
      <c r="A38" s="37" t="s">
        <v>31</v>
      </c>
      <c r="B38" s="38"/>
      <c r="C38" s="19">
        <v>1296</v>
      </c>
      <c r="D38" s="24">
        <v>17</v>
      </c>
      <c r="E38" s="19">
        <v>1177</v>
      </c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</sheetData>
  <mergeCells count="10">
    <mergeCell ref="A34:B34"/>
    <mergeCell ref="A35:A36"/>
    <mergeCell ref="A37:B37"/>
    <mergeCell ref="A38:B38"/>
    <mergeCell ref="A1:E1"/>
    <mergeCell ref="A3:A13"/>
    <mergeCell ref="A14:B14"/>
    <mergeCell ref="A15:A17"/>
    <mergeCell ref="A18:B18"/>
    <mergeCell ref="A19:A33"/>
  </mergeCells>
  <pageMargins left="0.511811024" right="0.511811024" top="0.78740157499999996" bottom="0.78740157499999996" header="0.31496062000000002" footer="0.3149606200000000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EAFD-B699-43F5-9529-4F62F4AA6E00}">
  <dimension ref="A1:E37"/>
  <sheetViews>
    <sheetView topLeftCell="A22" workbookViewId="0">
      <selection activeCell="C40" sqref="C40"/>
    </sheetView>
  </sheetViews>
  <sheetFormatPr defaultRowHeight="15" x14ac:dyDescent="0.25"/>
  <cols>
    <col min="1" max="1" width="16.85546875" customWidth="1"/>
    <col min="2" max="2" width="31.5703125" customWidth="1"/>
    <col min="3" max="5" width="15.7109375" customWidth="1"/>
  </cols>
  <sheetData>
    <row r="1" spans="1:5" ht="30" customHeight="1" x14ac:dyDescent="0.25">
      <c r="A1" s="42" t="s">
        <v>129</v>
      </c>
      <c r="B1" s="42"/>
      <c r="C1" s="42"/>
      <c r="D1" s="42"/>
      <c r="E1" s="42"/>
    </row>
    <row r="2" spans="1:5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5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0</v>
      </c>
      <c r="E4" s="6">
        <v>10</v>
      </c>
    </row>
    <row r="5" spans="1:5" x14ac:dyDescent="0.25">
      <c r="A5" s="40"/>
      <c r="B5" s="5" t="s">
        <v>7</v>
      </c>
      <c r="C5" s="6">
        <v>10</v>
      </c>
      <c r="D5" s="6">
        <v>0</v>
      </c>
      <c r="E5" s="6">
        <v>10</v>
      </c>
    </row>
    <row r="6" spans="1:5" x14ac:dyDescent="0.25">
      <c r="A6" s="40"/>
      <c r="B6" s="5" t="s">
        <v>8</v>
      </c>
      <c r="C6" s="6">
        <v>0</v>
      </c>
      <c r="D6" s="6">
        <v>20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27</v>
      </c>
      <c r="E8" s="6">
        <v>0</v>
      </c>
    </row>
    <row r="9" spans="1:5" ht="30" x14ac:dyDescent="0.25">
      <c r="A9" s="40"/>
      <c r="B9" s="5" t="s">
        <v>11</v>
      </c>
      <c r="C9" s="6">
        <v>52</v>
      </c>
      <c r="D9" s="6">
        <v>20</v>
      </c>
      <c r="E9" s="6">
        <v>30</v>
      </c>
    </row>
    <row r="10" spans="1:5" x14ac:dyDescent="0.25">
      <c r="A10" s="40"/>
      <c r="B10" s="5" t="s">
        <v>12</v>
      </c>
      <c r="C10" s="6">
        <v>9</v>
      </c>
      <c r="D10" s="6">
        <v>0</v>
      </c>
      <c r="E10" s="6">
        <v>71</v>
      </c>
    </row>
    <row r="11" spans="1:5" x14ac:dyDescent="0.25">
      <c r="A11" s="40"/>
      <c r="B11" s="5" t="s">
        <v>13</v>
      </c>
      <c r="C11" s="6">
        <v>0</v>
      </c>
      <c r="D11" s="6">
        <v>0</v>
      </c>
      <c r="E11" s="6">
        <v>10</v>
      </c>
    </row>
    <row r="12" spans="1:5" x14ac:dyDescent="0.25">
      <c r="A12" s="40"/>
      <c r="B12" s="5" t="s">
        <v>14</v>
      </c>
      <c r="C12" s="6">
        <v>75</v>
      </c>
      <c r="D12" s="6">
        <v>15</v>
      </c>
      <c r="E12" s="6">
        <v>94</v>
      </c>
    </row>
    <row r="13" spans="1:5" x14ac:dyDescent="0.25">
      <c r="A13" s="40"/>
      <c r="B13" s="5" t="s">
        <v>15</v>
      </c>
      <c r="C13" s="6">
        <v>0</v>
      </c>
      <c r="D13" s="6">
        <v>0</v>
      </c>
      <c r="E13" s="6">
        <v>10</v>
      </c>
    </row>
    <row r="14" spans="1:5" x14ac:dyDescent="0.25">
      <c r="A14" s="37" t="s">
        <v>16</v>
      </c>
      <c r="B14" s="38"/>
      <c r="C14" s="19">
        <v>146</v>
      </c>
      <c r="D14" s="19">
        <v>92</v>
      </c>
      <c r="E14" s="19">
        <v>245</v>
      </c>
    </row>
    <row r="15" spans="1:5" ht="51.75" customHeight="1" x14ac:dyDescent="0.25">
      <c r="A15" s="10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x14ac:dyDescent="0.25">
      <c r="A16" s="39" t="s">
        <v>42</v>
      </c>
      <c r="B16" s="41"/>
      <c r="C16" s="6">
        <v>40</v>
      </c>
      <c r="D16" s="6">
        <v>0</v>
      </c>
      <c r="E16" s="6">
        <v>20</v>
      </c>
    </row>
    <row r="17" spans="1:5" x14ac:dyDescent="0.25">
      <c r="A17" s="39" t="s">
        <v>17</v>
      </c>
      <c r="B17" s="5" t="s">
        <v>44</v>
      </c>
      <c r="C17" s="6">
        <v>41</v>
      </c>
      <c r="D17" s="6">
        <v>0</v>
      </c>
      <c r="E17" s="6">
        <v>12</v>
      </c>
    </row>
    <row r="18" spans="1:5" x14ac:dyDescent="0.25">
      <c r="A18" s="40"/>
      <c r="B18" s="5" t="s">
        <v>18</v>
      </c>
      <c r="C18" s="6">
        <v>68</v>
      </c>
      <c r="D18" s="6">
        <v>0</v>
      </c>
      <c r="E18" s="6">
        <v>50</v>
      </c>
    </row>
    <row r="19" spans="1:5" x14ac:dyDescent="0.25">
      <c r="A19" s="40"/>
      <c r="B19" s="5" t="s">
        <v>33</v>
      </c>
      <c r="C19" s="6">
        <v>218</v>
      </c>
      <c r="D19" s="6">
        <v>0</v>
      </c>
      <c r="E19" s="6">
        <v>188</v>
      </c>
    </row>
    <row r="20" spans="1:5" x14ac:dyDescent="0.25">
      <c r="A20" s="40"/>
      <c r="B20" s="5" t="s">
        <v>55</v>
      </c>
      <c r="C20" s="6">
        <v>100</v>
      </c>
      <c r="D20" s="6">
        <v>1</v>
      </c>
      <c r="E20" s="6">
        <v>10</v>
      </c>
    </row>
    <row r="21" spans="1:5" x14ac:dyDescent="0.25">
      <c r="A21" s="40"/>
      <c r="B21" s="5" t="s">
        <v>37</v>
      </c>
      <c r="C21" s="6">
        <v>100</v>
      </c>
      <c r="D21" s="6">
        <v>0</v>
      </c>
      <c r="E21" s="6">
        <v>25</v>
      </c>
    </row>
    <row r="22" spans="1:5" x14ac:dyDescent="0.25">
      <c r="A22" s="40"/>
      <c r="B22" s="5" t="s">
        <v>19</v>
      </c>
      <c r="C22" s="6">
        <v>22</v>
      </c>
      <c r="D22" s="6">
        <v>18</v>
      </c>
      <c r="E22" s="6">
        <v>40</v>
      </c>
    </row>
    <row r="23" spans="1:5" ht="30" x14ac:dyDescent="0.25">
      <c r="A23" s="40"/>
      <c r="B23" s="5" t="s">
        <v>20</v>
      </c>
      <c r="C23" s="6">
        <v>10</v>
      </c>
      <c r="D23" s="6">
        <v>0</v>
      </c>
      <c r="E23" s="6">
        <v>10</v>
      </c>
    </row>
    <row r="24" spans="1:5" x14ac:dyDescent="0.25">
      <c r="A24" s="40"/>
      <c r="B24" s="5" t="s">
        <v>38</v>
      </c>
      <c r="C24" s="6">
        <v>69</v>
      </c>
      <c r="D24" s="6">
        <v>0</v>
      </c>
      <c r="E24" s="6">
        <v>190</v>
      </c>
    </row>
    <row r="25" spans="1:5" ht="30" x14ac:dyDescent="0.25">
      <c r="A25" s="40"/>
      <c r="B25" s="5" t="s">
        <v>22</v>
      </c>
      <c r="C25" s="6">
        <v>79</v>
      </c>
      <c r="D25" s="6">
        <v>0</v>
      </c>
      <c r="E25" s="6">
        <v>169</v>
      </c>
    </row>
    <row r="26" spans="1:5" ht="30" x14ac:dyDescent="0.25">
      <c r="A26" s="40"/>
      <c r="B26" s="5" t="s">
        <v>23</v>
      </c>
      <c r="C26" s="6">
        <v>0</v>
      </c>
      <c r="D26" s="6">
        <v>0</v>
      </c>
      <c r="E26" s="6">
        <v>30</v>
      </c>
    </row>
    <row r="27" spans="1:5" x14ac:dyDescent="0.25">
      <c r="A27" s="40"/>
      <c r="B27" s="5" t="s">
        <v>24</v>
      </c>
      <c r="C27" s="6">
        <v>6</v>
      </c>
      <c r="D27" s="6">
        <v>12</v>
      </c>
      <c r="E27" s="6">
        <v>10</v>
      </c>
    </row>
    <row r="28" spans="1:5" x14ac:dyDescent="0.25">
      <c r="A28" s="40"/>
      <c r="B28" s="5" t="s">
        <v>25</v>
      </c>
      <c r="C28" s="6">
        <v>10</v>
      </c>
      <c r="D28" s="6">
        <v>5</v>
      </c>
      <c r="E28" s="6">
        <v>20</v>
      </c>
    </row>
    <row r="29" spans="1:5" x14ac:dyDescent="0.25">
      <c r="A29" s="40"/>
      <c r="B29" s="5" t="s">
        <v>85</v>
      </c>
      <c r="C29" s="6">
        <v>80</v>
      </c>
      <c r="D29" s="6">
        <v>8</v>
      </c>
      <c r="E29" s="6">
        <v>0</v>
      </c>
    </row>
    <row r="30" spans="1:5" ht="30" x14ac:dyDescent="0.25">
      <c r="A30" s="40"/>
      <c r="B30" s="5" t="s">
        <v>95</v>
      </c>
      <c r="C30" s="6">
        <v>180</v>
      </c>
      <c r="D30" s="6">
        <v>2</v>
      </c>
      <c r="E30" s="6">
        <v>30</v>
      </c>
    </row>
    <row r="31" spans="1:5" x14ac:dyDescent="0.25">
      <c r="A31" s="37" t="s">
        <v>26</v>
      </c>
      <c r="B31" s="38"/>
      <c r="C31" s="19">
        <v>983</v>
      </c>
      <c r="D31" s="19">
        <v>46</v>
      </c>
      <c r="E31" s="19">
        <v>784</v>
      </c>
    </row>
    <row r="32" spans="1:5" ht="45" x14ac:dyDescent="0.25">
      <c r="A32" s="39" t="s">
        <v>27</v>
      </c>
      <c r="B32" s="5" t="s">
        <v>28</v>
      </c>
      <c r="C32" s="6">
        <v>6</v>
      </c>
      <c r="D32" s="6">
        <v>1</v>
      </c>
      <c r="E32" s="6">
        <v>11</v>
      </c>
    </row>
    <row r="33" spans="1:5" ht="30" x14ac:dyDescent="0.25">
      <c r="A33" s="40"/>
      <c r="B33" s="5" t="s">
        <v>29</v>
      </c>
      <c r="C33" s="6">
        <v>20</v>
      </c>
      <c r="D33" s="6">
        <v>10</v>
      </c>
      <c r="E33" s="6">
        <v>30</v>
      </c>
    </row>
    <row r="34" spans="1:5" x14ac:dyDescent="0.25">
      <c r="A34" s="37" t="s">
        <v>30</v>
      </c>
      <c r="B34" s="38"/>
      <c r="C34" s="19">
        <v>26</v>
      </c>
      <c r="D34" s="19">
        <v>11</v>
      </c>
      <c r="E34" s="19">
        <v>41</v>
      </c>
    </row>
    <row r="35" spans="1:5" x14ac:dyDescent="0.25">
      <c r="A35" s="37" t="s">
        <v>31</v>
      </c>
      <c r="B35" s="38"/>
      <c r="C35" s="19">
        <v>1195</v>
      </c>
      <c r="D35" s="19">
        <v>149</v>
      </c>
      <c r="E35" s="19">
        <v>1090</v>
      </c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</sheetData>
  <mergeCells count="9">
    <mergeCell ref="A32:A33"/>
    <mergeCell ref="A34:B34"/>
    <mergeCell ref="A35:B35"/>
    <mergeCell ref="A1:E1"/>
    <mergeCell ref="A3:A13"/>
    <mergeCell ref="A14:B14"/>
    <mergeCell ref="A16:B16"/>
    <mergeCell ref="A17:A30"/>
    <mergeCell ref="A31:B31"/>
  </mergeCells>
  <pageMargins left="0.511811024" right="0.511811024" top="0.78740157499999996" bottom="0.78740157499999996" header="0.31496062000000002" footer="0.3149606200000000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76943-33E2-45C5-992C-FBC77B6D9295}">
  <dimension ref="A1:F37"/>
  <sheetViews>
    <sheetView topLeftCell="A24" workbookViewId="0">
      <selection activeCell="A34" sqref="A34:E35"/>
    </sheetView>
  </sheetViews>
  <sheetFormatPr defaultRowHeight="15" x14ac:dyDescent="0.25"/>
  <cols>
    <col min="1" max="1" width="16.85546875" customWidth="1"/>
    <col min="2" max="2" width="41" customWidth="1"/>
    <col min="3" max="5" width="15.7109375" customWidth="1"/>
    <col min="6" max="6" width="4.140625" customWidth="1"/>
  </cols>
  <sheetData>
    <row r="1" spans="1:6" ht="30" customHeight="1" x14ac:dyDescent="0.25">
      <c r="A1" s="42" t="s">
        <v>130</v>
      </c>
      <c r="B1" s="42"/>
      <c r="C1" s="42"/>
      <c r="D1" s="42"/>
      <c r="E1" s="42"/>
      <c r="F1" s="1"/>
    </row>
    <row r="2" spans="1:6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  <c r="F2" s="1"/>
    </row>
    <row r="3" spans="1:6" x14ac:dyDescent="0.25">
      <c r="A3" s="39" t="s">
        <v>4</v>
      </c>
      <c r="B3" s="5" t="s">
        <v>5</v>
      </c>
      <c r="C3" s="6">
        <v>0</v>
      </c>
      <c r="D3" s="6">
        <v>5</v>
      </c>
      <c r="E3" s="6">
        <v>0</v>
      </c>
      <c r="F3" s="1"/>
    </row>
    <row r="4" spans="1:6" x14ac:dyDescent="0.25">
      <c r="A4" s="40"/>
      <c r="B4" s="5" t="s">
        <v>6</v>
      </c>
      <c r="C4" s="6">
        <v>0</v>
      </c>
      <c r="D4" s="6">
        <v>0</v>
      </c>
      <c r="E4" s="6">
        <v>10</v>
      </c>
      <c r="F4" s="1"/>
    </row>
    <row r="5" spans="1:6" x14ac:dyDescent="0.25">
      <c r="A5" s="40"/>
      <c r="B5" s="5" t="s">
        <v>7</v>
      </c>
      <c r="C5" s="6">
        <v>10</v>
      </c>
      <c r="D5" s="6">
        <v>0</v>
      </c>
      <c r="E5" s="6">
        <v>10</v>
      </c>
      <c r="F5" s="1"/>
    </row>
    <row r="6" spans="1:6" x14ac:dyDescent="0.25">
      <c r="A6" s="40"/>
      <c r="B6" s="5" t="s">
        <v>8</v>
      </c>
      <c r="C6" s="6">
        <v>0</v>
      </c>
      <c r="D6" s="6">
        <v>10</v>
      </c>
      <c r="E6" s="6">
        <v>0</v>
      </c>
      <c r="F6" s="1"/>
    </row>
    <row r="7" spans="1:6" x14ac:dyDescent="0.25">
      <c r="A7" s="40"/>
      <c r="B7" s="5" t="s">
        <v>9</v>
      </c>
      <c r="C7" s="6">
        <v>0</v>
      </c>
      <c r="D7" s="6">
        <v>5</v>
      </c>
      <c r="E7" s="6">
        <v>10</v>
      </c>
      <c r="F7" s="1"/>
    </row>
    <row r="8" spans="1:6" ht="30" x14ac:dyDescent="0.25">
      <c r="A8" s="40"/>
      <c r="B8" s="5" t="s">
        <v>10</v>
      </c>
      <c r="C8" s="6">
        <v>0</v>
      </c>
      <c r="D8" s="6">
        <v>27</v>
      </c>
      <c r="E8" s="6">
        <v>0</v>
      </c>
      <c r="F8" s="1"/>
    </row>
    <row r="9" spans="1:6" ht="30" x14ac:dyDescent="0.25">
      <c r="A9" s="40"/>
      <c r="B9" s="5" t="s">
        <v>11</v>
      </c>
      <c r="C9" s="6">
        <v>52</v>
      </c>
      <c r="D9" s="6">
        <v>20</v>
      </c>
      <c r="E9" s="6">
        <v>30</v>
      </c>
      <c r="F9" s="1"/>
    </row>
    <row r="10" spans="1:6" x14ac:dyDescent="0.25">
      <c r="A10" s="40"/>
      <c r="B10" s="5" t="s">
        <v>12</v>
      </c>
      <c r="C10" s="6">
        <v>9</v>
      </c>
      <c r="D10" s="6">
        <v>0</v>
      </c>
      <c r="E10" s="6">
        <v>71</v>
      </c>
      <c r="F10" s="1"/>
    </row>
    <row r="11" spans="1:6" x14ac:dyDescent="0.25">
      <c r="A11" s="40"/>
      <c r="B11" s="5" t="s">
        <v>13</v>
      </c>
      <c r="C11" s="6">
        <v>0</v>
      </c>
      <c r="D11" s="6">
        <v>0</v>
      </c>
      <c r="E11" s="6">
        <v>10</v>
      </c>
      <c r="F11" s="1"/>
    </row>
    <row r="12" spans="1:6" x14ac:dyDescent="0.25">
      <c r="A12" s="40"/>
      <c r="B12" s="5" t="s">
        <v>14</v>
      </c>
      <c r="C12" s="6">
        <v>75</v>
      </c>
      <c r="D12" s="6">
        <v>15</v>
      </c>
      <c r="E12" s="6">
        <v>94</v>
      </c>
      <c r="F12" s="1"/>
    </row>
    <row r="13" spans="1:6" x14ac:dyDescent="0.25">
      <c r="A13" s="40"/>
      <c r="B13" s="5" t="s">
        <v>15</v>
      </c>
      <c r="C13" s="6">
        <v>0</v>
      </c>
      <c r="D13" s="6">
        <v>0</v>
      </c>
      <c r="E13" s="6">
        <v>10</v>
      </c>
      <c r="F13" s="1"/>
    </row>
    <row r="14" spans="1:6" x14ac:dyDescent="0.25">
      <c r="A14" s="37" t="s">
        <v>16</v>
      </c>
      <c r="B14" s="38"/>
      <c r="C14" s="19">
        <v>146</v>
      </c>
      <c r="D14" s="19">
        <v>82</v>
      </c>
      <c r="E14" s="19">
        <v>245</v>
      </c>
      <c r="F14" s="1"/>
    </row>
    <row r="15" spans="1:6" ht="26.25" x14ac:dyDescent="0.25">
      <c r="A15" s="10" t="s">
        <v>41</v>
      </c>
      <c r="B15" s="5" t="s">
        <v>32</v>
      </c>
      <c r="C15" s="6">
        <v>40</v>
      </c>
      <c r="D15" s="6">
        <v>0</v>
      </c>
      <c r="E15" s="6">
        <v>20</v>
      </c>
      <c r="F15" s="1"/>
    </row>
    <row r="16" spans="1:6" x14ac:dyDescent="0.25">
      <c r="A16" s="39" t="s">
        <v>42</v>
      </c>
      <c r="B16" s="41"/>
      <c r="C16" s="6">
        <v>40</v>
      </c>
      <c r="D16" s="6">
        <v>0</v>
      </c>
      <c r="E16" s="6">
        <v>20</v>
      </c>
      <c r="F16" s="1"/>
    </row>
    <row r="17" spans="1:6" x14ac:dyDescent="0.25">
      <c r="A17" s="39" t="s">
        <v>17</v>
      </c>
      <c r="B17" s="5" t="s">
        <v>44</v>
      </c>
      <c r="C17" s="6">
        <v>41</v>
      </c>
      <c r="D17" s="6">
        <v>0</v>
      </c>
      <c r="E17" s="6">
        <v>12</v>
      </c>
      <c r="F17" s="1"/>
    </row>
    <row r="18" spans="1:6" x14ac:dyDescent="0.25">
      <c r="A18" s="40"/>
      <c r="B18" s="5" t="s">
        <v>18</v>
      </c>
      <c r="C18" s="6">
        <v>68</v>
      </c>
      <c r="D18" s="6">
        <v>0</v>
      </c>
      <c r="E18" s="6">
        <v>50</v>
      </c>
      <c r="F18" s="1"/>
    </row>
    <row r="19" spans="1:6" x14ac:dyDescent="0.25">
      <c r="A19" s="40"/>
      <c r="B19" s="5" t="s">
        <v>33</v>
      </c>
      <c r="C19" s="6">
        <v>218</v>
      </c>
      <c r="D19" s="6">
        <v>0</v>
      </c>
      <c r="E19" s="6">
        <v>188</v>
      </c>
      <c r="F19" s="1"/>
    </row>
    <row r="20" spans="1:6" x14ac:dyDescent="0.25">
      <c r="A20" s="40"/>
      <c r="B20" s="5" t="s">
        <v>55</v>
      </c>
      <c r="C20" s="6">
        <v>100</v>
      </c>
      <c r="D20" s="6">
        <v>1</v>
      </c>
      <c r="E20" s="6">
        <v>10</v>
      </c>
      <c r="F20" s="1"/>
    </row>
    <row r="21" spans="1:6" x14ac:dyDescent="0.25">
      <c r="A21" s="40"/>
      <c r="B21" s="5" t="s">
        <v>37</v>
      </c>
      <c r="C21" s="6">
        <v>100</v>
      </c>
      <c r="D21" s="6">
        <v>0</v>
      </c>
      <c r="E21" s="6">
        <v>25</v>
      </c>
      <c r="F21" s="1"/>
    </row>
    <row r="22" spans="1:6" x14ac:dyDescent="0.25">
      <c r="A22" s="40"/>
      <c r="B22" s="5" t="s">
        <v>19</v>
      </c>
      <c r="C22" s="6">
        <v>0</v>
      </c>
      <c r="D22" s="6">
        <v>12</v>
      </c>
      <c r="E22" s="6">
        <v>40</v>
      </c>
      <c r="F22" s="1"/>
    </row>
    <row r="23" spans="1:6" ht="30" x14ac:dyDescent="0.25">
      <c r="A23" s="40"/>
      <c r="B23" s="5" t="s">
        <v>20</v>
      </c>
      <c r="C23" s="6">
        <v>10</v>
      </c>
      <c r="D23" s="6">
        <v>0</v>
      </c>
      <c r="E23" s="6">
        <v>10</v>
      </c>
      <c r="F23" s="1"/>
    </row>
    <row r="24" spans="1:6" x14ac:dyDescent="0.25">
      <c r="A24" s="40"/>
      <c r="B24" s="5" t="s">
        <v>38</v>
      </c>
      <c r="C24" s="6">
        <v>69</v>
      </c>
      <c r="D24" s="6">
        <v>0</v>
      </c>
      <c r="E24" s="6">
        <v>190</v>
      </c>
      <c r="F24" s="1"/>
    </row>
    <row r="25" spans="1:6" ht="30" x14ac:dyDescent="0.25">
      <c r="A25" s="40"/>
      <c r="B25" s="5" t="s">
        <v>22</v>
      </c>
      <c r="C25" s="6">
        <v>79</v>
      </c>
      <c r="D25" s="6">
        <v>0</v>
      </c>
      <c r="E25" s="6">
        <v>169</v>
      </c>
      <c r="F25" s="1"/>
    </row>
    <row r="26" spans="1:6" ht="30" x14ac:dyDescent="0.25">
      <c r="A26" s="40"/>
      <c r="B26" s="5" t="s">
        <v>23</v>
      </c>
      <c r="C26" s="6">
        <v>0</v>
      </c>
      <c r="D26" s="6">
        <v>0</v>
      </c>
      <c r="E26" s="6">
        <v>30</v>
      </c>
      <c r="F26" s="1"/>
    </row>
    <row r="27" spans="1:6" x14ac:dyDescent="0.25">
      <c r="A27" s="40"/>
      <c r="B27" s="5" t="s">
        <v>24</v>
      </c>
      <c r="C27" s="6">
        <v>6</v>
      </c>
      <c r="D27" s="6">
        <v>12</v>
      </c>
      <c r="E27" s="6">
        <v>10</v>
      </c>
      <c r="F27" s="1"/>
    </row>
    <row r="28" spans="1:6" x14ac:dyDescent="0.25">
      <c r="A28" s="40"/>
      <c r="B28" s="5" t="s">
        <v>25</v>
      </c>
      <c r="C28" s="6">
        <v>10</v>
      </c>
      <c r="D28" s="6">
        <v>5</v>
      </c>
      <c r="E28" s="6">
        <v>20</v>
      </c>
      <c r="F28" s="1"/>
    </row>
    <row r="29" spans="1:6" x14ac:dyDescent="0.25">
      <c r="A29" s="40"/>
      <c r="B29" s="5" t="s">
        <v>85</v>
      </c>
      <c r="C29" s="6">
        <v>80</v>
      </c>
      <c r="D29" s="6">
        <v>8</v>
      </c>
      <c r="E29" s="6">
        <v>0</v>
      </c>
      <c r="F29" s="1"/>
    </row>
    <row r="30" spans="1:6" ht="30" x14ac:dyDescent="0.25">
      <c r="A30" s="40"/>
      <c r="B30" s="5" t="s">
        <v>95</v>
      </c>
      <c r="C30" s="6">
        <v>180</v>
      </c>
      <c r="D30" s="6">
        <v>2</v>
      </c>
      <c r="E30" s="6">
        <v>30</v>
      </c>
      <c r="F30" s="1"/>
    </row>
    <row r="31" spans="1:6" x14ac:dyDescent="0.25">
      <c r="A31" s="37" t="s">
        <v>26</v>
      </c>
      <c r="B31" s="38"/>
      <c r="C31" s="19">
        <v>961</v>
      </c>
      <c r="D31" s="19">
        <v>40</v>
      </c>
      <c r="E31" s="19">
        <v>784</v>
      </c>
      <c r="F31" s="1"/>
    </row>
    <row r="32" spans="1:6" ht="45" x14ac:dyDescent="0.25">
      <c r="A32" s="39" t="s">
        <v>27</v>
      </c>
      <c r="B32" s="5" t="s">
        <v>28</v>
      </c>
      <c r="C32" s="6">
        <v>6</v>
      </c>
      <c r="D32" s="6">
        <v>1</v>
      </c>
      <c r="E32" s="6">
        <v>11</v>
      </c>
      <c r="F32" s="1"/>
    </row>
    <row r="33" spans="1:6" ht="30" x14ac:dyDescent="0.25">
      <c r="A33" s="40"/>
      <c r="B33" s="5" t="s">
        <v>29</v>
      </c>
      <c r="C33" s="6">
        <v>20</v>
      </c>
      <c r="D33" s="6">
        <v>10</v>
      </c>
      <c r="E33" s="6">
        <v>30</v>
      </c>
      <c r="F33" s="1"/>
    </row>
    <row r="34" spans="1:6" x14ac:dyDescent="0.25">
      <c r="A34" s="37" t="s">
        <v>30</v>
      </c>
      <c r="B34" s="38"/>
      <c r="C34" s="19">
        <v>26</v>
      </c>
      <c r="D34" s="19">
        <v>11</v>
      </c>
      <c r="E34" s="19">
        <v>41</v>
      </c>
      <c r="F34" s="1"/>
    </row>
    <row r="35" spans="1:6" x14ac:dyDescent="0.25">
      <c r="A35" s="37" t="s">
        <v>31</v>
      </c>
      <c r="B35" s="38"/>
      <c r="C35" s="19">
        <v>1173</v>
      </c>
      <c r="D35" s="19">
        <v>133</v>
      </c>
      <c r="E35" s="19">
        <v>1090</v>
      </c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</sheetData>
  <mergeCells count="9">
    <mergeCell ref="A32:A33"/>
    <mergeCell ref="A34:B34"/>
    <mergeCell ref="A35:B35"/>
    <mergeCell ref="A1:E1"/>
    <mergeCell ref="A3:A13"/>
    <mergeCell ref="A14:B14"/>
    <mergeCell ref="A16:B16"/>
    <mergeCell ref="A17:A30"/>
    <mergeCell ref="A31:B3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F39"/>
  <sheetViews>
    <sheetView topLeftCell="A10" workbookViewId="0">
      <selection activeCell="A14" sqref="A14:E14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3.28515625" customWidth="1"/>
  </cols>
  <sheetData>
    <row r="1" spans="1:5" ht="30" customHeight="1" x14ac:dyDescent="0.25">
      <c r="A1" s="42" t="s">
        <v>52</v>
      </c>
      <c r="B1" s="43"/>
      <c r="C1" s="43"/>
      <c r="D1" s="43"/>
      <c r="E1" s="43"/>
    </row>
    <row r="2" spans="1:5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18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40"/>
      <c r="B5" s="5" t="s">
        <v>7</v>
      </c>
      <c r="C5" s="6">
        <v>6</v>
      </c>
      <c r="D5" s="6">
        <v>8</v>
      </c>
      <c r="E5" s="6">
        <v>10</v>
      </c>
    </row>
    <row r="6" spans="1:5" x14ac:dyDescent="0.25">
      <c r="A6" s="40"/>
      <c r="B6" s="5" t="s">
        <v>8</v>
      </c>
      <c r="C6" s="6">
        <v>0</v>
      </c>
      <c r="D6" s="6">
        <v>6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0</v>
      </c>
      <c r="E8" s="6">
        <v>0</v>
      </c>
    </row>
    <row r="9" spans="1:5" ht="30" x14ac:dyDescent="0.25">
      <c r="A9" s="40"/>
      <c r="B9" s="5" t="s">
        <v>11</v>
      </c>
      <c r="C9" s="6">
        <v>22</v>
      </c>
      <c r="D9" s="6">
        <v>8</v>
      </c>
      <c r="E9" s="6">
        <v>30</v>
      </c>
    </row>
    <row r="10" spans="1:5" x14ac:dyDescent="0.25">
      <c r="A10" s="40"/>
      <c r="B10" s="5" t="s">
        <v>12</v>
      </c>
      <c r="C10" s="6">
        <v>9</v>
      </c>
      <c r="D10" s="6">
        <v>0</v>
      </c>
      <c r="E10" s="6">
        <v>60</v>
      </c>
    </row>
    <row r="11" spans="1:5" x14ac:dyDescent="0.25">
      <c r="A11" s="40"/>
      <c r="B11" s="5" t="s">
        <v>13</v>
      </c>
      <c r="C11" s="6">
        <v>0</v>
      </c>
      <c r="D11" s="6">
        <v>0</v>
      </c>
      <c r="E11" s="6">
        <v>0</v>
      </c>
    </row>
    <row r="12" spans="1:5" x14ac:dyDescent="0.25">
      <c r="A12" s="40"/>
      <c r="B12" s="5" t="s">
        <v>14</v>
      </c>
      <c r="C12" s="6">
        <v>40</v>
      </c>
      <c r="D12" s="6">
        <v>15</v>
      </c>
      <c r="E12" s="6">
        <v>70</v>
      </c>
    </row>
    <row r="13" spans="1:5" x14ac:dyDescent="0.25">
      <c r="A13" s="40"/>
      <c r="B13" s="5" t="s">
        <v>15</v>
      </c>
      <c r="C13" s="6">
        <v>0</v>
      </c>
      <c r="D13" s="6">
        <v>10</v>
      </c>
      <c r="E13" s="6">
        <v>0</v>
      </c>
    </row>
    <row r="14" spans="1:5" x14ac:dyDescent="0.25">
      <c r="A14" s="37" t="s">
        <v>16</v>
      </c>
      <c r="B14" s="38"/>
      <c r="C14" s="19">
        <v>77</v>
      </c>
      <c r="D14" s="19">
        <v>80</v>
      </c>
      <c r="E14" s="19">
        <v>180</v>
      </c>
    </row>
    <row r="15" spans="1:5" x14ac:dyDescent="0.25">
      <c r="A15" s="44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x14ac:dyDescent="0.25">
      <c r="A16" s="45"/>
      <c r="B16" s="5" t="s">
        <v>43</v>
      </c>
      <c r="C16" s="6">
        <v>40</v>
      </c>
      <c r="D16" s="6">
        <v>0</v>
      </c>
      <c r="E16" s="6">
        <v>10</v>
      </c>
    </row>
    <row r="17" spans="1:5" ht="30" x14ac:dyDescent="0.25">
      <c r="A17" s="45"/>
      <c r="B17" s="5" t="s">
        <v>34</v>
      </c>
      <c r="C17" s="6">
        <v>30</v>
      </c>
      <c r="D17" s="6">
        <v>0</v>
      </c>
      <c r="E17" s="6">
        <v>20</v>
      </c>
    </row>
    <row r="18" spans="1:5" x14ac:dyDescent="0.25">
      <c r="A18" s="45"/>
      <c r="B18" s="5" t="s">
        <v>35</v>
      </c>
      <c r="C18" s="6">
        <v>0</v>
      </c>
      <c r="D18" s="6">
        <v>0</v>
      </c>
      <c r="E18" s="6">
        <v>10</v>
      </c>
    </row>
    <row r="19" spans="1:5" x14ac:dyDescent="0.25">
      <c r="A19" s="45"/>
      <c r="B19" s="5" t="s">
        <v>36</v>
      </c>
      <c r="C19" s="6">
        <v>20</v>
      </c>
      <c r="D19" s="6">
        <v>0</v>
      </c>
      <c r="E19" s="6">
        <v>35</v>
      </c>
    </row>
    <row r="20" spans="1:5" x14ac:dyDescent="0.25">
      <c r="A20" s="39" t="s">
        <v>42</v>
      </c>
      <c r="B20" s="41"/>
      <c r="C20" s="6">
        <v>130</v>
      </c>
      <c r="D20" s="6">
        <v>0</v>
      </c>
      <c r="E20" s="6">
        <v>95</v>
      </c>
    </row>
    <row r="21" spans="1:5" x14ac:dyDescent="0.25">
      <c r="A21" s="39" t="s">
        <v>17</v>
      </c>
      <c r="B21" s="5" t="s">
        <v>44</v>
      </c>
      <c r="C21" s="6">
        <v>49</v>
      </c>
      <c r="D21" s="6">
        <v>0</v>
      </c>
      <c r="E21" s="6">
        <v>6</v>
      </c>
    </row>
    <row r="22" spans="1:5" x14ac:dyDescent="0.25">
      <c r="A22" s="40"/>
      <c r="B22" s="5" t="s">
        <v>18</v>
      </c>
      <c r="C22" s="6">
        <v>68</v>
      </c>
      <c r="D22" s="6">
        <v>0</v>
      </c>
      <c r="E22" s="6">
        <v>50</v>
      </c>
    </row>
    <row r="23" spans="1:5" x14ac:dyDescent="0.25">
      <c r="A23" s="40"/>
      <c r="B23" s="5" t="s">
        <v>33</v>
      </c>
      <c r="C23" s="6">
        <v>218</v>
      </c>
      <c r="D23" s="6">
        <v>0</v>
      </c>
      <c r="E23" s="6">
        <v>188</v>
      </c>
    </row>
    <row r="24" spans="1:5" x14ac:dyDescent="0.25">
      <c r="A24" s="40"/>
      <c r="B24" s="5" t="s">
        <v>37</v>
      </c>
      <c r="C24" s="6">
        <v>55</v>
      </c>
      <c r="D24" s="6">
        <v>10</v>
      </c>
      <c r="E24" s="6">
        <v>0</v>
      </c>
    </row>
    <row r="25" spans="1:5" x14ac:dyDescent="0.25">
      <c r="A25" s="40"/>
      <c r="B25" s="5" t="s">
        <v>19</v>
      </c>
      <c r="C25" s="6">
        <v>10</v>
      </c>
      <c r="D25" s="6">
        <v>11</v>
      </c>
      <c r="E25" s="6">
        <v>34</v>
      </c>
    </row>
    <row r="26" spans="1:5" ht="30" x14ac:dyDescent="0.25">
      <c r="A26" s="40"/>
      <c r="B26" s="5" t="s">
        <v>20</v>
      </c>
      <c r="C26" s="6">
        <v>27</v>
      </c>
      <c r="D26" s="6">
        <v>0</v>
      </c>
      <c r="E26" s="6">
        <v>13</v>
      </c>
    </row>
    <row r="27" spans="1:5" x14ac:dyDescent="0.25">
      <c r="A27" s="40"/>
      <c r="B27" s="5" t="s">
        <v>38</v>
      </c>
      <c r="C27" s="6">
        <v>23</v>
      </c>
      <c r="D27" s="6">
        <v>0</v>
      </c>
      <c r="E27" s="6">
        <v>140</v>
      </c>
    </row>
    <row r="28" spans="1:5" x14ac:dyDescent="0.25">
      <c r="A28" s="40"/>
      <c r="B28" s="5" t="s">
        <v>21</v>
      </c>
      <c r="C28" s="6">
        <v>10</v>
      </c>
      <c r="D28" s="6">
        <v>8</v>
      </c>
      <c r="E28" s="6">
        <v>10</v>
      </c>
    </row>
    <row r="29" spans="1:5" ht="30" x14ac:dyDescent="0.25">
      <c r="A29" s="40"/>
      <c r="B29" s="5" t="s">
        <v>22</v>
      </c>
      <c r="C29" s="6">
        <v>73</v>
      </c>
      <c r="D29" s="6">
        <v>0</v>
      </c>
      <c r="E29" s="6">
        <v>196</v>
      </c>
    </row>
    <row r="30" spans="1:5" ht="30" x14ac:dyDescent="0.25">
      <c r="A30" s="40"/>
      <c r="B30" s="5" t="s">
        <v>23</v>
      </c>
      <c r="C30" s="6">
        <v>0</v>
      </c>
      <c r="D30" s="6">
        <v>0</v>
      </c>
      <c r="E30" s="6">
        <v>0</v>
      </c>
    </row>
    <row r="31" spans="1:5" x14ac:dyDescent="0.25">
      <c r="A31" s="40"/>
      <c r="B31" s="5" t="s">
        <v>24</v>
      </c>
      <c r="C31" s="6">
        <v>6</v>
      </c>
      <c r="D31" s="6">
        <v>12</v>
      </c>
      <c r="E31" s="6">
        <v>10</v>
      </c>
    </row>
    <row r="32" spans="1:5" x14ac:dyDescent="0.25">
      <c r="A32" s="40"/>
      <c r="B32" s="5" t="s">
        <v>25</v>
      </c>
      <c r="C32" s="6">
        <v>16</v>
      </c>
      <c r="D32" s="6">
        <v>5</v>
      </c>
      <c r="E32" s="6">
        <v>20</v>
      </c>
    </row>
    <row r="33" spans="1:6" x14ac:dyDescent="0.25">
      <c r="A33" s="37" t="s">
        <v>26</v>
      </c>
      <c r="B33" s="38"/>
      <c r="C33" s="19">
        <v>555</v>
      </c>
      <c r="D33" s="19">
        <v>46</v>
      </c>
      <c r="E33" s="19">
        <v>667</v>
      </c>
    </row>
    <row r="34" spans="1:6" ht="45" x14ac:dyDescent="0.25">
      <c r="A34" s="39" t="s">
        <v>27</v>
      </c>
      <c r="B34" s="5" t="s">
        <v>28</v>
      </c>
      <c r="C34" s="6">
        <v>6</v>
      </c>
      <c r="D34" s="6">
        <v>1</v>
      </c>
      <c r="E34" s="6">
        <v>11</v>
      </c>
    </row>
    <row r="35" spans="1:6" ht="30" x14ac:dyDescent="0.25">
      <c r="A35" s="40"/>
      <c r="B35" s="5" t="s">
        <v>29</v>
      </c>
      <c r="C35" s="6">
        <v>18</v>
      </c>
      <c r="D35" s="6">
        <v>10</v>
      </c>
      <c r="E35" s="6">
        <v>23</v>
      </c>
    </row>
    <row r="36" spans="1:6" x14ac:dyDescent="0.25">
      <c r="A36" s="39" t="s">
        <v>30</v>
      </c>
      <c r="B36" s="41"/>
      <c r="C36" s="6">
        <v>24</v>
      </c>
      <c r="D36" s="6">
        <v>11</v>
      </c>
      <c r="E36" s="6">
        <v>34</v>
      </c>
    </row>
    <row r="37" spans="1:6" x14ac:dyDescent="0.25">
      <c r="A37" s="37" t="s">
        <v>31</v>
      </c>
      <c r="B37" s="38"/>
      <c r="C37" s="19">
        <v>786</v>
      </c>
      <c r="D37" s="19">
        <v>137</v>
      </c>
      <c r="E37" s="19">
        <v>976</v>
      </c>
      <c r="F37" s="25">
        <f>E37+D37+C37</f>
        <v>1899</v>
      </c>
    </row>
    <row r="38" spans="1:6" x14ac:dyDescent="0.25">
      <c r="A38" s="1"/>
      <c r="B38" s="1"/>
      <c r="C38" s="1"/>
      <c r="D38" s="1"/>
      <c r="E38" s="1"/>
    </row>
    <row r="39" spans="1:6" x14ac:dyDescent="0.25">
      <c r="A39" s="1"/>
      <c r="B39" s="1"/>
      <c r="C39" s="1"/>
      <c r="D39" s="1"/>
      <c r="E39" s="1"/>
    </row>
  </sheetData>
  <mergeCells count="10">
    <mergeCell ref="A33:B33"/>
    <mergeCell ref="A34:A35"/>
    <mergeCell ref="A36:B36"/>
    <mergeCell ref="A37:B37"/>
    <mergeCell ref="A1:E1"/>
    <mergeCell ref="A3:A13"/>
    <mergeCell ref="A14:B14"/>
    <mergeCell ref="A15:A19"/>
    <mergeCell ref="A20:B20"/>
    <mergeCell ref="A21:A32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5739CBC-72AD-4601-9207-D959A8F54545}">
            <xm:f>NOT(ISERROR(MATCH($B3,'\dump_covid\[BOLETIM_COVID-V4.xlsm]nao_enviou'!#REF!,0)))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B3:E39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E149C-D690-4515-8A7D-C8E2D74CFF52}">
  <dimension ref="A1:E37"/>
  <sheetViews>
    <sheetView topLeftCell="A25" workbookViewId="0">
      <selection activeCell="A34" sqref="A34:E35"/>
    </sheetView>
  </sheetViews>
  <sheetFormatPr defaultRowHeight="15" x14ac:dyDescent="0.25"/>
  <cols>
    <col min="1" max="1" width="16.85546875" customWidth="1"/>
    <col min="2" max="2" width="39.7109375" customWidth="1"/>
    <col min="3" max="5" width="15.7109375" customWidth="1"/>
  </cols>
  <sheetData>
    <row r="1" spans="1:5" ht="30" customHeight="1" x14ac:dyDescent="0.25">
      <c r="A1" s="42" t="s">
        <v>131</v>
      </c>
      <c r="B1" s="42"/>
      <c r="C1" s="42"/>
      <c r="D1" s="42"/>
      <c r="E1" s="42"/>
    </row>
    <row r="2" spans="1:5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5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0</v>
      </c>
      <c r="E4" s="6">
        <v>10</v>
      </c>
    </row>
    <row r="5" spans="1:5" x14ac:dyDescent="0.25">
      <c r="A5" s="40"/>
      <c r="B5" s="5" t="s">
        <v>7</v>
      </c>
      <c r="C5" s="6">
        <v>10</v>
      </c>
      <c r="D5" s="6">
        <v>0</v>
      </c>
      <c r="E5" s="6">
        <v>10</v>
      </c>
    </row>
    <row r="6" spans="1:5" x14ac:dyDescent="0.25">
      <c r="A6" s="40"/>
      <c r="B6" s="5" t="s">
        <v>8</v>
      </c>
      <c r="C6" s="6">
        <v>0</v>
      </c>
      <c r="D6" s="6">
        <v>5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5</v>
      </c>
      <c r="E7" s="6">
        <v>10</v>
      </c>
    </row>
    <row r="8" spans="1:5" ht="30" x14ac:dyDescent="0.25">
      <c r="A8" s="40"/>
      <c r="B8" s="5" t="s">
        <v>10</v>
      </c>
      <c r="C8" s="6">
        <v>0</v>
      </c>
      <c r="D8" s="6">
        <v>27</v>
      </c>
      <c r="E8" s="6">
        <v>0</v>
      </c>
    </row>
    <row r="9" spans="1:5" ht="30" x14ac:dyDescent="0.25">
      <c r="A9" s="40"/>
      <c r="B9" s="5" t="s">
        <v>11</v>
      </c>
      <c r="C9" s="6">
        <v>52</v>
      </c>
      <c r="D9" s="6">
        <v>20</v>
      </c>
      <c r="E9" s="6">
        <v>30</v>
      </c>
    </row>
    <row r="10" spans="1:5" x14ac:dyDescent="0.25">
      <c r="A10" s="40"/>
      <c r="B10" s="5" t="s">
        <v>12</v>
      </c>
      <c r="C10" s="6">
        <v>0</v>
      </c>
      <c r="D10" s="6">
        <v>0</v>
      </c>
      <c r="E10" s="6">
        <v>10</v>
      </c>
    </row>
    <row r="11" spans="1:5" x14ac:dyDescent="0.25">
      <c r="A11" s="40"/>
      <c r="B11" s="5" t="s">
        <v>13</v>
      </c>
      <c r="C11" s="6">
        <v>0</v>
      </c>
      <c r="D11" s="6">
        <v>0</v>
      </c>
      <c r="E11" s="6">
        <v>10</v>
      </c>
    </row>
    <row r="12" spans="1:5" x14ac:dyDescent="0.25">
      <c r="A12" s="40"/>
      <c r="B12" s="5" t="s">
        <v>14</v>
      </c>
      <c r="C12" s="6">
        <v>75</v>
      </c>
      <c r="D12" s="6">
        <v>15</v>
      </c>
      <c r="E12" s="6">
        <v>94</v>
      </c>
    </row>
    <row r="13" spans="1:5" x14ac:dyDescent="0.25">
      <c r="A13" s="40"/>
      <c r="B13" s="5" t="s">
        <v>15</v>
      </c>
      <c r="C13" s="6">
        <v>0</v>
      </c>
      <c r="D13" s="6">
        <v>10</v>
      </c>
      <c r="E13" s="6">
        <v>0</v>
      </c>
    </row>
    <row r="14" spans="1:5" x14ac:dyDescent="0.25">
      <c r="A14" s="37" t="s">
        <v>16</v>
      </c>
      <c r="B14" s="38"/>
      <c r="C14" s="19">
        <v>137</v>
      </c>
      <c r="D14" s="19">
        <v>87</v>
      </c>
      <c r="E14" s="19">
        <v>174</v>
      </c>
    </row>
    <row r="15" spans="1:5" ht="50.25" customHeight="1" x14ac:dyDescent="0.25">
      <c r="A15" s="10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x14ac:dyDescent="0.25">
      <c r="A16" s="39" t="s">
        <v>42</v>
      </c>
      <c r="B16" s="41"/>
      <c r="C16" s="6">
        <v>40</v>
      </c>
      <c r="D16" s="6">
        <v>0</v>
      </c>
      <c r="E16" s="6">
        <v>20</v>
      </c>
    </row>
    <row r="17" spans="1:5" x14ac:dyDescent="0.25">
      <c r="A17" s="39" t="s">
        <v>17</v>
      </c>
      <c r="B17" s="5" t="s">
        <v>44</v>
      </c>
      <c r="C17" s="6">
        <v>41</v>
      </c>
      <c r="D17" s="6">
        <v>0</v>
      </c>
      <c r="E17" s="6">
        <v>12</v>
      </c>
    </row>
    <row r="18" spans="1:5" x14ac:dyDescent="0.25">
      <c r="A18" s="40"/>
      <c r="B18" s="5" t="s">
        <v>18</v>
      </c>
      <c r="C18" s="6">
        <v>68</v>
      </c>
      <c r="D18" s="6">
        <v>0</v>
      </c>
      <c r="E18" s="6">
        <v>50</v>
      </c>
    </row>
    <row r="19" spans="1:5" x14ac:dyDescent="0.25">
      <c r="A19" s="40"/>
      <c r="B19" s="5" t="s">
        <v>33</v>
      </c>
      <c r="C19" s="6">
        <v>218</v>
      </c>
      <c r="D19" s="6">
        <v>0</v>
      </c>
      <c r="E19" s="6">
        <v>188</v>
      </c>
    </row>
    <row r="20" spans="1:5" x14ac:dyDescent="0.25">
      <c r="A20" s="40"/>
      <c r="B20" s="5" t="s">
        <v>55</v>
      </c>
      <c r="C20" s="6">
        <v>100</v>
      </c>
      <c r="D20" s="6">
        <v>1</v>
      </c>
      <c r="E20" s="6">
        <v>10</v>
      </c>
    </row>
    <row r="21" spans="1:5" x14ac:dyDescent="0.25">
      <c r="A21" s="40"/>
      <c r="B21" s="5" t="s">
        <v>37</v>
      </c>
      <c r="C21" s="6">
        <v>100</v>
      </c>
      <c r="D21" s="6">
        <v>0</v>
      </c>
      <c r="E21" s="6">
        <v>25</v>
      </c>
    </row>
    <row r="22" spans="1:5" x14ac:dyDescent="0.25">
      <c r="A22" s="40"/>
      <c r="B22" s="5" t="s">
        <v>19</v>
      </c>
      <c r="C22" s="6">
        <v>0</v>
      </c>
      <c r="D22" s="6">
        <v>12</v>
      </c>
      <c r="E22" s="6">
        <v>40</v>
      </c>
    </row>
    <row r="23" spans="1:5" ht="30" x14ac:dyDescent="0.25">
      <c r="A23" s="40"/>
      <c r="B23" s="5" t="s">
        <v>20</v>
      </c>
      <c r="C23" s="6">
        <v>10</v>
      </c>
      <c r="D23" s="6">
        <v>0</v>
      </c>
      <c r="E23" s="6">
        <v>10</v>
      </c>
    </row>
    <row r="24" spans="1:5" x14ac:dyDescent="0.25">
      <c r="A24" s="40"/>
      <c r="B24" s="5" t="s">
        <v>38</v>
      </c>
      <c r="C24" s="6">
        <v>69</v>
      </c>
      <c r="D24" s="6">
        <v>0</v>
      </c>
      <c r="E24" s="6">
        <v>190</v>
      </c>
    </row>
    <row r="25" spans="1:5" ht="30" x14ac:dyDescent="0.25">
      <c r="A25" s="40"/>
      <c r="B25" s="5" t="s">
        <v>22</v>
      </c>
      <c r="C25" s="6">
        <v>79</v>
      </c>
      <c r="D25" s="6">
        <v>0</v>
      </c>
      <c r="E25" s="6">
        <v>169</v>
      </c>
    </row>
    <row r="26" spans="1:5" ht="30" x14ac:dyDescent="0.25">
      <c r="A26" s="40"/>
      <c r="B26" s="5" t="s">
        <v>23</v>
      </c>
      <c r="C26" s="6">
        <v>0</v>
      </c>
      <c r="D26" s="6">
        <v>0</v>
      </c>
      <c r="E26" s="6">
        <v>30</v>
      </c>
    </row>
    <row r="27" spans="1:5" x14ac:dyDescent="0.25">
      <c r="A27" s="40"/>
      <c r="B27" s="5" t="s">
        <v>24</v>
      </c>
      <c r="C27" s="6">
        <v>6</v>
      </c>
      <c r="D27" s="6">
        <v>12</v>
      </c>
      <c r="E27" s="6">
        <v>10</v>
      </c>
    </row>
    <row r="28" spans="1:5" x14ac:dyDescent="0.25">
      <c r="A28" s="40"/>
      <c r="B28" s="5" t="s">
        <v>25</v>
      </c>
      <c r="C28" s="6">
        <v>10</v>
      </c>
      <c r="D28" s="6">
        <v>5</v>
      </c>
      <c r="E28" s="6">
        <v>20</v>
      </c>
    </row>
    <row r="29" spans="1:5" x14ac:dyDescent="0.25">
      <c r="A29" s="40"/>
      <c r="B29" s="5" t="s">
        <v>85</v>
      </c>
      <c r="C29" s="6">
        <v>80</v>
      </c>
      <c r="D29" s="6">
        <v>8</v>
      </c>
      <c r="E29" s="6">
        <v>0</v>
      </c>
    </row>
    <row r="30" spans="1:5" ht="30" x14ac:dyDescent="0.25">
      <c r="A30" s="40"/>
      <c r="B30" s="5" t="s">
        <v>95</v>
      </c>
      <c r="C30" s="6">
        <v>180</v>
      </c>
      <c r="D30" s="6">
        <v>2</v>
      </c>
      <c r="E30" s="6">
        <v>30</v>
      </c>
    </row>
    <row r="31" spans="1:5" x14ac:dyDescent="0.25">
      <c r="A31" s="37" t="s">
        <v>26</v>
      </c>
      <c r="B31" s="38"/>
      <c r="C31" s="19">
        <v>961</v>
      </c>
      <c r="D31" s="19">
        <v>40</v>
      </c>
      <c r="E31" s="19">
        <v>784</v>
      </c>
    </row>
    <row r="32" spans="1:5" ht="45" x14ac:dyDescent="0.25">
      <c r="A32" s="39" t="s">
        <v>27</v>
      </c>
      <c r="B32" s="5" t="s">
        <v>28</v>
      </c>
      <c r="C32" s="6">
        <v>6</v>
      </c>
      <c r="D32" s="6">
        <v>1</v>
      </c>
      <c r="E32" s="6">
        <v>11</v>
      </c>
    </row>
    <row r="33" spans="1:5" ht="30" x14ac:dyDescent="0.25">
      <c r="A33" s="40"/>
      <c r="B33" s="5" t="s">
        <v>29</v>
      </c>
      <c r="C33" s="6">
        <v>20</v>
      </c>
      <c r="D33" s="6">
        <v>10</v>
      </c>
      <c r="E33" s="6">
        <v>30</v>
      </c>
    </row>
    <row r="34" spans="1:5" x14ac:dyDescent="0.25">
      <c r="A34" s="37" t="s">
        <v>30</v>
      </c>
      <c r="B34" s="38"/>
      <c r="C34" s="19">
        <v>26</v>
      </c>
      <c r="D34" s="19">
        <v>11</v>
      </c>
      <c r="E34" s="19">
        <v>41</v>
      </c>
    </row>
    <row r="35" spans="1:5" x14ac:dyDescent="0.25">
      <c r="A35" s="37" t="s">
        <v>31</v>
      </c>
      <c r="B35" s="38"/>
      <c r="C35" s="19">
        <v>1164</v>
      </c>
      <c r="D35" s="19">
        <v>138</v>
      </c>
      <c r="E35" s="19">
        <v>1019</v>
      </c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</sheetData>
  <mergeCells count="9">
    <mergeCell ref="A32:A33"/>
    <mergeCell ref="A34:B34"/>
    <mergeCell ref="A35:B35"/>
    <mergeCell ref="A1:E1"/>
    <mergeCell ref="A3:A13"/>
    <mergeCell ref="A14:B14"/>
    <mergeCell ref="A16:B16"/>
    <mergeCell ref="A17:A30"/>
    <mergeCell ref="A31:B31"/>
  </mergeCells>
  <pageMargins left="0.511811024" right="0.511811024" top="0.78740157499999996" bottom="0.78740157499999996" header="0.31496062000000002" footer="0.3149606200000000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5A4D5-74D1-417D-9384-2503F031B10F}">
  <dimension ref="A1:E37"/>
  <sheetViews>
    <sheetView topLeftCell="A22" workbookViewId="0">
      <selection activeCell="A34" sqref="A34:E35"/>
    </sheetView>
  </sheetViews>
  <sheetFormatPr defaultRowHeight="15" x14ac:dyDescent="0.25"/>
  <cols>
    <col min="1" max="1" width="16.85546875" customWidth="1"/>
    <col min="2" max="2" width="40.7109375" customWidth="1"/>
    <col min="3" max="5" width="15.7109375" customWidth="1"/>
  </cols>
  <sheetData>
    <row r="1" spans="1:5" ht="30" customHeight="1" x14ac:dyDescent="0.25">
      <c r="A1" s="42" t="s">
        <v>132</v>
      </c>
      <c r="B1" s="42"/>
      <c r="C1" s="42"/>
      <c r="D1" s="42"/>
      <c r="E1" s="42"/>
    </row>
    <row r="2" spans="1:5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x14ac:dyDescent="0.25">
      <c r="A3" s="39" t="s">
        <v>4</v>
      </c>
      <c r="B3" s="5" t="s">
        <v>5</v>
      </c>
      <c r="C3" s="6">
        <v>0</v>
      </c>
      <c r="D3" s="6">
        <v>5</v>
      </c>
      <c r="E3" s="6">
        <v>0</v>
      </c>
    </row>
    <row r="4" spans="1:5" x14ac:dyDescent="0.25">
      <c r="A4" s="40"/>
      <c r="B4" s="5" t="s">
        <v>6</v>
      </c>
      <c r="C4" s="6">
        <v>0</v>
      </c>
      <c r="D4" s="6">
        <v>10</v>
      </c>
      <c r="E4" s="6">
        <v>0</v>
      </c>
    </row>
    <row r="5" spans="1:5" x14ac:dyDescent="0.25">
      <c r="A5" s="40"/>
      <c r="B5" s="5" t="s">
        <v>7</v>
      </c>
      <c r="C5" s="6">
        <v>0</v>
      </c>
      <c r="D5" s="6">
        <v>10</v>
      </c>
      <c r="E5" s="6">
        <v>0</v>
      </c>
    </row>
    <row r="6" spans="1:5" x14ac:dyDescent="0.25">
      <c r="A6" s="40"/>
      <c r="B6" s="5" t="s">
        <v>8</v>
      </c>
      <c r="C6" s="6">
        <v>0</v>
      </c>
      <c r="D6" s="6">
        <v>5</v>
      </c>
      <c r="E6" s="6">
        <v>0</v>
      </c>
    </row>
    <row r="7" spans="1:5" x14ac:dyDescent="0.25">
      <c r="A7" s="40"/>
      <c r="B7" s="5" t="s">
        <v>9</v>
      </c>
      <c r="C7" s="6">
        <v>0</v>
      </c>
      <c r="D7" s="6">
        <v>10</v>
      </c>
      <c r="E7" s="6">
        <v>0</v>
      </c>
    </row>
    <row r="8" spans="1:5" ht="30" x14ac:dyDescent="0.25">
      <c r="A8" s="40"/>
      <c r="B8" s="5" t="s">
        <v>10</v>
      </c>
      <c r="C8" s="6">
        <v>0</v>
      </c>
      <c r="D8" s="6">
        <v>3</v>
      </c>
      <c r="E8" s="6">
        <v>0</v>
      </c>
    </row>
    <row r="9" spans="1:5" ht="30" x14ac:dyDescent="0.25">
      <c r="A9" s="40"/>
      <c r="B9" s="5" t="s">
        <v>11</v>
      </c>
      <c r="C9" s="6">
        <v>52</v>
      </c>
      <c r="D9" s="6">
        <v>20</v>
      </c>
      <c r="E9" s="6">
        <v>30</v>
      </c>
    </row>
    <row r="10" spans="1:5" x14ac:dyDescent="0.25">
      <c r="A10" s="40"/>
      <c r="B10" s="5" t="s">
        <v>12</v>
      </c>
      <c r="C10" s="6">
        <v>0</v>
      </c>
      <c r="D10" s="6">
        <v>10</v>
      </c>
      <c r="E10" s="6">
        <v>0</v>
      </c>
    </row>
    <row r="11" spans="1:5" x14ac:dyDescent="0.25">
      <c r="A11" s="40"/>
      <c r="B11" s="5" t="s">
        <v>13</v>
      </c>
      <c r="C11" s="6">
        <v>0</v>
      </c>
      <c r="D11" s="6">
        <v>5</v>
      </c>
      <c r="E11" s="6">
        <v>0</v>
      </c>
    </row>
    <row r="12" spans="1:5" x14ac:dyDescent="0.25">
      <c r="A12" s="40"/>
      <c r="B12" s="5" t="s">
        <v>14</v>
      </c>
      <c r="C12" s="6">
        <v>75</v>
      </c>
      <c r="D12" s="6">
        <v>15</v>
      </c>
      <c r="E12" s="6">
        <v>94</v>
      </c>
    </row>
    <row r="13" spans="1:5" x14ac:dyDescent="0.25">
      <c r="A13" s="40"/>
      <c r="B13" s="5" t="s">
        <v>15</v>
      </c>
      <c r="C13" s="6">
        <v>0</v>
      </c>
      <c r="D13" s="6">
        <v>10</v>
      </c>
      <c r="E13" s="6">
        <v>0</v>
      </c>
    </row>
    <row r="14" spans="1:5" x14ac:dyDescent="0.25">
      <c r="A14" s="37" t="s">
        <v>16</v>
      </c>
      <c r="B14" s="38"/>
      <c r="C14" s="19">
        <v>127</v>
      </c>
      <c r="D14" s="19">
        <v>103</v>
      </c>
      <c r="E14" s="19">
        <v>124</v>
      </c>
    </row>
    <row r="15" spans="1:5" ht="26.25" x14ac:dyDescent="0.25">
      <c r="A15" s="10" t="s">
        <v>41</v>
      </c>
      <c r="B15" s="5" t="s">
        <v>32</v>
      </c>
      <c r="C15" s="6">
        <v>40</v>
      </c>
      <c r="D15" s="6">
        <v>0</v>
      </c>
      <c r="E15" s="6">
        <v>20</v>
      </c>
    </row>
    <row r="16" spans="1:5" x14ac:dyDescent="0.25">
      <c r="A16" s="39" t="s">
        <v>42</v>
      </c>
      <c r="B16" s="41"/>
      <c r="C16" s="6">
        <v>40</v>
      </c>
      <c r="D16" s="6">
        <v>0</v>
      </c>
      <c r="E16" s="6">
        <v>20</v>
      </c>
    </row>
    <row r="17" spans="1:5" x14ac:dyDescent="0.25">
      <c r="A17" s="39" t="s">
        <v>17</v>
      </c>
      <c r="B17" s="5" t="s">
        <v>44</v>
      </c>
      <c r="C17" s="6">
        <v>41</v>
      </c>
      <c r="D17" s="6">
        <v>0</v>
      </c>
      <c r="E17" s="6">
        <v>12</v>
      </c>
    </row>
    <row r="18" spans="1:5" x14ac:dyDescent="0.25">
      <c r="A18" s="40"/>
      <c r="B18" s="5" t="s">
        <v>18</v>
      </c>
      <c r="C18" s="6">
        <v>68</v>
      </c>
      <c r="D18" s="6">
        <v>0</v>
      </c>
      <c r="E18" s="6">
        <v>50</v>
      </c>
    </row>
    <row r="19" spans="1:5" x14ac:dyDescent="0.25">
      <c r="A19" s="40"/>
      <c r="B19" s="5" t="s">
        <v>33</v>
      </c>
      <c r="C19" s="6">
        <v>218</v>
      </c>
      <c r="D19" s="6">
        <v>0</v>
      </c>
      <c r="E19" s="6">
        <v>188</v>
      </c>
    </row>
    <row r="20" spans="1:5" x14ac:dyDescent="0.25">
      <c r="A20" s="40"/>
      <c r="B20" s="5" t="s">
        <v>55</v>
      </c>
      <c r="C20" s="6">
        <v>100</v>
      </c>
      <c r="D20" s="6">
        <v>1</v>
      </c>
      <c r="E20" s="6">
        <v>10</v>
      </c>
    </row>
    <row r="21" spans="1:5" x14ac:dyDescent="0.25">
      <c r="A21" s="40"/>
      <c r="B21" s="5" t="s">
        <v>37</v>
      </c>
      <c r="C21" s="6">
        <v>100</v>
      </c>
      <c r="D21" s="6">
        <v>0</v>
      </c>
      <c r="E21" s="6">
        <v>25</v>
      </c>
    </row>
    <row r="22" spans="1:5" x14ac:dyDescent="0.25">
      <c r="A22" s="40"/>
      <c r="B22" s="5" t="s">
        <v>19</v>
      </c>
      <c r="C22" s="6">
        <v>0</v>
      </c>
      <c r="D22" s="6">
        <v>12</v>
      </c>
      <c r="E22" s="6">
        <v>40</v>
      </c>
    </row>
    <row r="23" spans="1:5" ht="30" x14ac:dyDescent="0.25">
      <c r="A23" s="40"/>
      <c r="B23" s="5" t="s">
        <v>20</v>
      </c>
      <c r="C23" s="6">
        <v>10</v>
      </c>
      <c r="D23" s="6">
        <v>0</v>
      </c>
      <c r="E23" s="6">
        <v>10</v>
      </c>
    </row>
    <row r="24" spans="1:5" x14ac:dyDescent="0.25">
      <c r="A24" s="40"/>
      <c r="B24" s="5" t="s">
        <v>38</v>
      </c>
      <c r="C24" s="6">
        <v>69</v>
      </c>
      <c r="D24" s="6">
        <v>0</v>
      </c>
      <c r="E24" s="6">
        <v>190</v>
      </c>
    </row>
    <row r="25" spans="1:5" ht="30" x14ac:dyDescent="0.25">
      <c r="A25" s="40"/>
      <c r="B25" s="5" t="s">
        <v>22</v>
      </c>
      <c r="C25" s="6">
        <v>79</v>
      </c>
      <c r="D25" s="6">
        <v>0</v>
      </c>
      <c r="E25" s="6">
        <v>169</v>
      </c>
    </row>
    <row r="26" spans="1:5" ht="30" x14ac:dyDescent="0.25">
      <c r="A26" s="40"/>
      <c r="B26" s="5" t="s">
        <v>23</v>
      </c>
      <c r="C26" s="6">
        <v>0</v>
      </c>
      <c r="D26" s="6">
        <v>0</v>
      </c>
      <c r="E26" s="6">
        <v>30</v>
      </c>
    </row>
    <row r="27" spans="1:5" x14ac:dyDescent="0.25">
      <c r="A27" s="40"/>
      <c r="B27" s="5" t="s">
        <v>24</v>
      </c>
      <c r="C27" s="6">
        <v>6</v>
      </c>
      <c r="D27" s="6">
        <v>12</v>
      </c>
      <c r="E27" s="6">
        <v>10</v>
      </c>
    </row>
    <row r="28" spans="1:5" x14ac:dyDescent="0.25">
      <c r="A28" s="40"/>
      <c r="B28" s="5" t="s">
        <v>25</v>
      </c>
      <c r="C28" s="6">
        <v>10</v>
      </c>
      <c r="D28" s="6">
        <v>5</v>
      </c>
      <c r="E28" s="6">
        <v>20</v>
      </c>
    </row>
    <row r="29" spans="1:5" x14ac:dyDescent="0.25">
      <c r="A29" s="40"/>
      <c r="B29" s="5" t="s">
        <v>85</v>
      </c>
      <c r="C29" s="6">
        <v>80</v>
      </c>
      <c r="D29" s="6">
        <v>8</v>
      </c>
      <c r="E29" s="6">
        <v>0</v>
      </c>
    </row>
    <row r="30" spans="1:5" ht="30" x14ac:dyDescent="0.25">
      <c r="A30" s="40"/>
      <c r="B30" s="5" t="s">
        <v>95</v>
      </c>
      <c r="C30" s="6">
        <v>180</v>
      </c>
      <c r="D30" s="6">
        <v>2</v>
      </c>
      <c r="E30" s="6">
        <v>30</v>
      </c>
    </row>
    <row r="31" spans="1:5" x14ac:dyDescent="0.25">
      <c r="A31" s="37" t="s">
        <v>26</v>
      </c>
      <c r="B31" s="38"/>
      <c r="C31" s="19">
        <v>961</v>
      </c>
      <c r="D31" s="19">
        <v>40</v>
      </c>
      <c r="E31" s="19">
        <v>784</v>
      </c>
    </row>
    <row r="32" spans="1:5" ht="45" x14ac:dyDescent="0.25">
      <c r="A32" s="39" t="s">
        <v>27</v>
      </c>
      <c r="B32" s="5" t="s">
        <v>28</v>
      </c>
      <c r="C32" s="6">
        <v>6</v>
      </c>
      <c r="D32" s="6">
        <v>1</v>
      </c>
      <c r="E32" s="6">
        <v>11</v>
      </c>
    </row>
    <row r="33" spans="1:5" ht="30" x14ac:dyDescent="0.25">
      <c r="A33" s="40"/>
      <c r="B33" s="5" t="s">
        <v>29</v>
      </c>
      <c r="C33" s="6">
        <v>20</v>
      </c>
      <c r="D33" s="6">
        <v>10</v>
      </c>
      <c r="E33" s="6">
        <v>30</v>
      </c>
    </row>
    <row r="34" spans="1:5" x14ac:dyDescent="0.25">
      <c r="A34" s="37" t="s">
        <v>30</v>
      </c>
      <c r="B34" s="38"/>
      <c r="C34" s="19">
        <v>26</v>
      </c>
      <c r="D34" s="19">
        <v>11</v>
      </c>
      <c r="E34" s="19">
        <v>41</v>
      </c>
    </row>
    <row r="35" spans="1:5" x14ac:dyDescent="0.25">
      <c r="A35" s="37" t="s">
        <v>31</v>
      </c>
      <c r="B35" s="38"/>
      <c r="C35" s="19">
        <v>1154</v>
      </c>
      <c r="D35" s="19">
        <v>154</v>
      </c>
      <c r="E35" s="19">
        <v>969</v>
      </c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</sheetData>
  <mergeCells count="9">
    <mergeCell ref="A32:A33"/>
    <mergeCell ref="A34:B34"/>
    <mergeCell ref="A35:B35"/>
    <mergeCell ref="A1:E1"/>
    <mergeCell ref="A3:A13"/>
    <mergeCell ref="A14:B14"/>
    <mergeCell ref="A16:B16"/>
    <mergeCell ref="A17:A30"/>
    <mergeCell ref="A31:B31"/>
  </mergeCells>
  <pageMargins left="0.511811024" right="0.511811024" top="0.78740157499999996" bottom="0.78740157499999996" header="0.31496062000000002" footer="0.3149606200000000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93276-B172-47BE-8A47-683C3E3C92AE}">
  <dimension ref="A1:F38"/>
  <sheetViews>
    <sheetView topLeftCell="A19" workbookViewId="0">
      <selection activeCell="J32" sqref="J32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9.7109375" customWidth="1"/>
    <col min="6" max="6" width="11.140625" customWidth="1"/>
    <col min="7" max="7" width="6.5703125" customWidth="1"/>
  </cols>
  <sheetData>
    <row r="1" spans="1:6" ht="30" customHeight="1" x14ac:dyDescent="0.25">
      <c r="A1" s="1"/>
      <c r="B1" s="11"/>
      <c r="C1" s="1"/>
      <c r="D1" s="1"/>
      <c r="E1" s="1"/>
    </row>
    <row r="2" spans="1:6" x14ac:dyDescent="0.25">
      <c r="A2" s="42" t="s">
        <v>133</v>
      </c>
      <c r="B2" s="42"/>
      <c r="C2" s="42"/>
      <c r="D2" s="42"/>
      <c r="E2" s="42"/>
    </row>
    <row r="3" spans="1:6" ht="75" x14ac:dyDescent="0.25">
      <c r="A3" s="3" t="s">
        <v>40</v>
      </c>
      <c r="B3" s="3" t="s">
        <v>0</v>
      </c>
      <c r="C3" s="3" t="s">
        <v>1</v>
      </c>
      <c r="D3" s="3" t="s">
        <v>2</v>
      </c>
      <c r="E3" s="3" t="s">
        <v>3</v>
      </c>
    </row>
    <row r="4" spans="1:6" x14ac:dyDescent="0.25">
      <c r="A4" s="39" t="s">
        <v>4</v>
      </c>
      <c r="B4" s="5" t="s">
        <v>5</v>
      </c>
      <c r="C4" s="6">
        <v>0</v>
      </c>
      <c r="D4" s="6">
        <v>5</v>
      </c>
      <c r="E4" s="6">
        <v>0</v>
      </c>
    </row>
    <row r="5" spans="1:6" x14ac:dyDescent="0.25">
      <c r="A5" s="40"/>
      <c r="B5" s="5" t="s">
        <v>6</v>
      </c>
      <c r="C5" s="6">
        <v>0</v>
      </c>
      <c r="D5" s="6">
        <v>10</v>
      </c>
      <c r="E5" s="6">
        <v>0</v>
      </c>
    </row>
    <row r="6" spans="1:6" x14ac:dyDescent="0.25">
      <c r="A6" s="40"/>
      <c r="B6" s="5" t="s">
        <v>7</v>
      </c>
      <c r="C6" s="6">
        <v>0</v>
      </c>
      <c r="D6" s="6">
        <v>10</v>
      </c>
      <c r="E6" s="6">
        <v>0</v>
      </c>
    </row>
    <row r="7" spans="1:6" x14ac:dyDescent="0.25">
      <c r="A7" s="40"/>
      <c r="B7" s="5" t="s">
        <v>8</v>
      </c>
      <c r="C7" s="6">
        <v>0</v>
      </c>
      <c r="D7" s="6">
        <v>5</v>
      </c>
      <c r="E7" s="6">
        <v>0</v>
      </c>
    </row>
    <row r="8" spans="1:6" x14ac:dyDescent="0.25">
      <c r="A8" s="40"/>
      <c r="B8" s="5" t="s">
        <v>9</v>
      </c>
      <c r="C8" s="6">
        <v>0</v>
      </c>
      <c r="D8" s="6">
        <v>10</v>
      </c>
      <c r="E8" s="6">
        <v>0</v>
      </c>
    </row>
    <row r="9" spans="1:6" ht="30" x14ac:dyDescent="0.25">
      <c r="A9" s="40"/>
      <c r="B9" s="5" t="s">
        <v>10</v>
      </c>
      <c r="C9" s="6">
        <v>0</v>
      </c>
      <c r="D9" s="6">
        <v>3</v>
      </c>
      <c r="E9" s="6">
        <v>0</v>
      </c>
    </row>
    <row r="10" spans="1:6" ht="30" x14ac:dyDescent="0.25">
      <c r="A10" s="40"/>
      <c r="B10" s="5" t="s">
        <v>11</v>
      </c>
      <c r="C10" s="6">
        <v>52</v>
      </c>
      <c r="D10" s="6">
        <v>20</v>
      </c>
      <c r="E10" s="6">
        <v>30</v>
      </c>
    </row>
    <row r="11" spans="1:6" x14ac:dyDescent="0.25">
      <c r="A11" s="40"/>
      <c r="B11" s="5" t="s">
        <v>12</v>
      </c>
      <c r="C11" s="6">
        <v>0</v>
      </c>
      <c r="D11" s="6">
        <v>10</v>
      </c>
      <c r="E11" s="6">
        <v>0</v>
      </c>
    </row>
    <row r="12" spans="1:6" x14ac:dyDescent="0.25">
      <c r="A12" s="40"/>
      <c r="B12" s="5" t="s">
        <v>13</v>
      </c>
      <c r="C12" s="6">
        <v>0</v>
      </c>
      <c r="D12" s="6">
        <v>5</v>
      </c>
      <c r="E12" s="6">
        <v>0</v>
      </c>
    </row>
    <row r="13" spans="1:6" x14ac:dyDescent="0.25">
      <c r="A13" s="40"/>
      <c r="B13" s="5" t="s">
        <v>14</v>
      </c>
      <c r="C13" s="6">
        <v>75</v>
      </c>
      <c r="D13" s="6">
        <v>15</v>
      </c>
      <c r="E13" s="6">
        <v>94</v>
      </c>
    </row>
    <row r="14" spans="1:6" x14ac:dyDescent="0.25">
      <c r="A14" s="48"/>
      <c r="B14" s="32" t="s">
        <v>15</v>
      </c>
      <c r="C14" s="30">
        <v>0</v>
      </c>
      <c r="D14" s="30">
        <v>6</v>
      </c>
      <c r="E14" s="30">
        <v>0</v>
      </c>
      <c r="F14" s="29"/>
    </row>
    <row r="15" spans="1:6" x14ac:dyDescent="0.25">
      <c r="A15" s="37" t="s">
        <v>16</v>
      </c>
      <c r="B15" s="38"/>
      <c r="C15" s="19">
        <v>127</v>
      </c>
      <c r="D15" s="19">
        <v>99</v>
      </c>
      <c r="E15" s="19">
        <v>124</v>
      </c>
    </row>
    <row r="16" spans="1:6" ht="26.25" x14ac:dyDescent="0.25">
      <c r="A16" s="10" t="s">
        <v>41</v>
      </c>
      <c r="B16" s="5" t="s">
        <v>32</v>
      </c>
      <c r="C16" s="6">
        <v>40</v>
      </c>
      <c r="D16" s="6">
        <v>0</v>
      </c>
      <c r="E16" s="6">
        <v>20</v>
      </c>
    </row>
    <row r="17" spans="1:6" x14ac:dyDescent="0.25">
      <c r="A17" s="39" t="s">
        <v>42</v>
      </c>
      <c r="B17" s="41"/>
      <c r="C17" s="6">
        <v>40</v>
      </c>
      <c r="D17" s="6">
        <v>0</v>
      </c>
      <c r="E17" s="6">
        <v>20</v>
      </c>
    </row>
    <row r="18" spans="1:6" x14ac:dyDescent="0.25">
      <c r="A18" s="39" t="s">
        <v>17</v>
      </c>
      <c r="B18" s="5" t="s">
        <v>44</v>
      </c>
      <c r="C18" s="6">
        <v>41</v>
      </c>
      <c r="D18" s="6">
        <v>0</v>
      </c>
      <c r="E18" s="6">
        <v>12</v>
      </c>
    </row>
    <row r="19" spans="1:6" x14ac:dyDescent="0.25">
      <c r="A19" s="40"/>
      <c r="B19" s="5" t="s">
        <v>18</v>
      </c>
      <c r="C19" s="6">
        <v>68</v>
      </c>
      <c r="D19" s="6">
        <v>0</v>
      </c>
      <c r="E19" s="6">
        <v>50</v>
      </c>
    </row>
    <row r="20" spans="1:6" x14ac:dyDescent="0.25">
      <c r="A20" s="40"/>
      <c r="B20" s="5" t="s">
        <v>33</v>
      </c>
      <c r="C20" s="6">
        <v>218</v>
      </c>
      <c r="D20" s="6">
        <v>0</v>
      </c>
      <c r="E20" s="6">
        <v>188</v>
      </c>
    </row>
    <row r="21" spans="1:6" x14ac:dyDescent="0.25">
      <c r="A21" s="40"/>
      <c r="B21" s="5" t="s">
        <v>55</v>
      </c>
      <c r="C21" s="6">
        <v>100</v>
      </c>
      <c r="D21" s="6">
        <v>1</v>
      </c>
      <c r="E21" s="6">
        <v>10</v>
      </c>
    </row>
    <row r="22" spans="1:6" x14ac:dyDescent="0.25">
      <c r="A22" s="40"/>
      <c r="B22" s="5" t="s">
        <v>37</v>
      </c>
      <c r="C22" s="6">
        <v>100</v>
      </c>
      <c r="D22" s="6">
        <v>0</v>
      </c>
      <c r="E22" s="6">
        <v>25</v>
      </c>
    </row>
    <row r="23" spans="1:6" x14ac:dyDescent="0.25">
      <c r="A23" s="40"/>
      <c r="B23" s="5" t="s">
        <v>19</v>
      </c>
      <c r="C23" s="6">
        <v>0</v>
      </c>
      <c r="D23" s="6">
        <v>12</v>
      </c>
      <c r="E23" s="6">
        <v>40</v>
      </c>
    </row>
    <row r="24" spans="1:6" ht="30" x14ac:dyDescent="0.25">
      <c r="A24" s="48"/>
      <c r="B24" s="32" t="s">
        <v>20</v>
      </c>
      <c r="C24" s="30">
        <v>10</v>
      </c>
      <c r="D24" s="30">
        <v>0</v>
      </c>
      <c r="E24" s="30">
        <v>10</v>
      </c>
      <c r="F24" s="29"/>
    </row>
    <row r="25" spans="1:6" x14ac:dyDescent="0.25">
      <c r="A25" s="40"/>
      <c r="B25" s="5" t="s">
        <v>38</v>
      </c>
      <c r="C25" s="6">
        <v>69</v>
      </c>
      <c r="D25" s="6">
        <v>0</v>
      </c>
      <c r="E25" s="6">
        <v>190</v>
      </c>
    </row>
    <row r="26" spans="1:6" ht="30" x14ac:dyDescent="0.25">
      <c r="A26" s="40"/>
      <c r="B26" s="5" t="s">
        <v>22</v>
      </c>
      <c r="C26" s="6">
        <v>0</v>
      </c>
      <c r="D26" s="6">
        <v>6</v>
      </c>
      <c r="E26" s="6">
        <v>0</v>
      </c>
    </row>
    <row r="27" spans="1:6" ht="30" x14ac:dyDescent="0.25">
      <c r="A27" s="40"/>
      <c r="B27" s="5" t="s">
        <v>23</v>
      </c>
      <c r="C27" s="6">
        <v>0</v>
      </c>
      <c r="D27" s="6">
        <v>0</v>
      </c>
      <c r="E27" s="6">
        <v>30</v>
      </c>
    </row>
    <row r="28" spans="1:6" x14ac:dyDescent="0.25">
      <c r="A28" s="49"/>
      <c r="B28" s="32" t="s">
        <v>24</v>
      </c>
      <c r="C28" s="30">
        <v>6</v>
      </c>
      <c r="D28" s="30">
        <v>12</v>
      </c>
      <c r="E28" s="30">
        <v>0</v>
      </c>
      <c r="F28" s="29"/>
    </row>
    <row r="29" spans="1:6" x14ac:dyDescent="0.25">
      <c r="A29" s="40"/>
      <c r="B29" s="5" t="s">
        <v>25</v>
      </c>
      <c r="C29" s="6">
        <v>10</v>
      </c>
      <c r="D29" s="6">
        <v>5</v>
      </c>
      <c r="E29" s="6">
        <v>20</v>
      </c>
    </row>
    <row r="30" spans="1:6" x14ac:dyDescent="0.25">
      <c r="A30" s="40"/>
      <c r="B30" s="5" t="s">
        <v>85</v>
      </c>
      <c r="C30" s="6">
        <v>80</v>
      </c>
      <c r="D30" s="6">
        <v>8</v>
      </c>
      <c r="E30" s="6">
        <v>0</v>
      </c>
    </row>
    <row r="31" spans="1:6" ht="30" x14ac:dyDescent="0.25">
      <c r="A31" s="40"/>
      <c r="B31" s="5" t="s">
        <v>95</v>
      </c>
      <c r="C31" s="6">
        <v>180</v>
      </c>
      <c r="D31" s="6">
        <v>2</v>
      </c>
      <c r="E31" s="6">
        <v>30</v>
      </c>
    </row>
    <row r="32" spans="1:6" x14ac:dyDescent="0.25">
      <c r="A32" s="37" t="s">
        <v>26</v>
      </c>
      <c r="B32" s="38"/>
      <c r="C32" s="19">
        <v>882</v>
      </c>
      <c r="D32" s="19">
        <v>46</v>
      </c>
      <c r="E32" s="19">
        <v>605</v>
      </c>
    </row>
    <row r="33" spans="1:6" ht="45" x14ac:dyDescent="0.25">
      <c r="A33" s="39" t="s">
        <v>27</v>
      </c>
      <c r="B33" s="5" t="s">
        <v>28</v>
      </c>
      <c r="C33" s="6">
        <v>6</v>
      </c>
      <c r="D33" s="6">
        <v>1</v>
      </c>
      <c r="E33" s="6">
        <v>11</v>
      </c>
    </row>
    <row r="34" spans="1:6" ht="30" x14ac:dyDescent="0.25">
      <c r="A34" s="40"/>
      <c r="B34" s="5" t="s">
        <v>29</v>
      </c>
      <c r="C34" s="6">
        <v>20</v>
      </c>
      <c r="D34" s="6">
        <v>10</v>
      </c>
      <c r="E34" s="6">
        <v>30</v>
      </c>
    </row>
    <row r="35" spans="1:6" x14ac:dyDescent="0.25">
      <c r="A35" s="39" t="s">
        <v>30</v>
      </c>
      <c r="B35" s="41"/>
      <c r="C35" s="6">
        <v>26</v>
      </c>
      <c r="D35" s="6">
        <v>11</v>
      </c>
      <c r="E35" s="6">
        <v>41</v>
      </c>
    </row>
    <row r="36" spans="1:6" x14ac:dyDescent="0.25">
      <c r="A36" s="37" t="s">
        <v>31</v>
      </c>
      <c r="B36" s="38"/>
      <c r="C36" s="19">
        <v>1075</v>
      </c>
      <c r="D36" s="19">
        <v>156</v>
      </c>
      <c r="E36" s="19">
        <v>790</v>
      </c>
      <c r="F36" s="55"/>
    </row>
    <row r="37" spans="1:6" x14ac:dyDescent="0.25">
      <c r="A37" s="1"/>
      <c r="B37" s="1"/>
      <c r="C37" s="1"/>
      <c r="D37" s="1"/>
      <c r="E37" s="1"/>
    </row>
    <row r="38" spans="1:6" x14ac:dyDescent="0.25">
      <c r="A38" s="1"/>
      <c r="B38" s="1"/>
      <c r="C38" s="1"/>
      <c r="D38" s="1"/>
      <c r="E38" s="1"/>
    </row>
  </sheetData>
  <mergeCells count="9">
    <mergeCell ref="A33:A34"/>
    <mergeCell ref="A35:B35"/>
    <mergeCell ref="A36:B36"/>
    <mergeCell ref="A2:E2"/>
    <mergeCell ref="A4:A14"/>
    <mergeCell ref="A15:B15"/>
    <mergeCell ref="A17:B17"/>
    <mergeCell ref="A18:A31"/>
    <mergeCell ref="A32:B32"/>
  </mergeCells>
  <pageMargins left="0.511811024" right="0.511811024" top="0.78740157499999996" bottom="0.78740157499999996" header="0.31496062000000002" footer="0.3149606200000000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B4C68-32A5-4F03-9E37-FE99410C1885}">
  <dimension ref="A1:F38"/>
  <sheetViews>
    <sheetView topLeftCell="A19" workbookViewId="0">
      <selection activeCell="F36" sqref="F36"/>
    </sheetView>
  </sheetViews>
  <sheetFormatPr defaultRowHeight="15" x14ac:dyDescent="0.25"/>
  <cols>
    <col min="1" max="1" width="16.85546875" customWidth="1"/>
    <col min="2" max="2" width="31.5703125" customWidth="1"/>
    <col min="3" max="6" width="15.7109375" customWidth="1"/>
    <col min="7" max="7" width="6.5703125" customWidth="1"/>
  </cols>
  <sheetData>
    <row r="1" spans="1:6" ht="30" customHeight="1" x14ac:dyDescent="0.25">
      <c r="A1" s="56" t="s">
        <v>134</v>
      </c>
      <c r="B1" s="56"/>
      <c r="C1" s="56"/>
      <c r="D1" s="56"/>
      <c r="E1" s="56"/>
      <c r="F1" s="1"/>
    </row>
    <row r="2" spans="1:6" x14ac:dyDescent="0.25">
      <c r="A2" s="42"/>
      <c r="B2" s="42"/>
      <c r="C2" s="42"/>
      <c r="D2" s="42"/>
      <c r="E2" s="42"/>
      <c r="F2" s="1"/>
    </row>
    <row r="3" spans="1:6" ht="60" x14ac:dyDescent="0.25">
      <c r="A3" s="3" t="s">
        <v>40</v>
      </c>
      <c r="B3" s="3" t="s">
        <v>0</v>
      </c>
      <c r="C3" s="3" t="s">
        <v>1</v>
      </c>
      <c r="D3" s="3" t="s">
        <v>2</v>
      </c>
      <c r="E3" s="3" t="s">
        <v>3</v>
      </c>
      <c r="F3" s="1"/>
    </row>
    <row r="4" spans="1:6" x14ac:dyDescent="0.25">
      <c r="A4" s="39" t="s">
        <v>4</v>
      </c>
      <c r="B4" s="5" t="s">
        <v>5</v>
      </c>
      <c r="C4" s="6">
        <v>0</v>
      </c>
      <c r="D4" s="6">
        <v>5</v>
      </c>
      <c r="E4" s="6">
        <v>0</v>
      </c>
      <c r="F4" s="1"/>
    </row>
    <row r="5" spans="1:6" x14ac:dyDescent="0.25">
      <c r="A5" s="40"/>
      <c r="B5" s="5" t="s">
        <v>6</v>
      </c>
      <c r="C5" s="6">
        <v>0</v>
      </c>
      <c r="D5" s="6">
        <v>10</v>
      </c>
      <c r="E5" s="6">
        <v>0</v>
      </c>
      <c r="F5" s="1"/>
    </row>
    <row r="6" spans="1:6" x14ac:dyDescent="0.25">
      <c r="A6" s="40"/>
      <c r="B6" s="5" t="s">
        <v>7</v>
      </c>
      <c r="C6" s="6">
        <v>0</v>
      </c>
      <c r="D6" s="6">
        <v>10</v>
      </c>
      <c r="E6" s="6">
        <v>0</v>
      </c>
      <c r="F6" s="1"/>
    </row>
    <row r="7" spans="1:6" x14ac:dyDescent="0.25">
      <c r="A7" s="40"/>
      <c r="B7" s="5" t="s">
        <v>8</v>
      </c>
      <c r="C7" s="6">
        <v>0</v>
      </c>
      <c r="D7" s="6">
        <v>5</v>
      </c>
      <c r="E7" s="6">
        <v>0</v>
      </c>
      <c r="F7" s="1"/>
    </row>
    <row r="8" spans="1:6" x14ac:dyDescent="0.25">
      <c r="A8" s="40"/>
      <c r="B8" s="5" t="s">
        <v>9</v>
      </c>
      <c r="C8" s="6">
        <v>0</v>
      </c>
      <c r="D8" s="6">
        <v>10</v>
      </c>
      <c r="E8" s="6">
        <v>0</v>
      </c>
      <c r="F8" s="1"/>
    </row>
    <row r="9" spans="1:6" ht="30" x14ac:dyDescent="0.25">
      <c r="A9" s="40"/>
      <c r="B9" s="5" t="s">
        <v>10</v>
      </c>
      <c r="C9" s="6">
        <v>0</v>
      </c>
      <c r="D9" s="6">
        <v>3</v>
      </c>
      <c r="E9" s="6">
        <v>0</v>
      </c>
      <c r="F9" s="1"/>
    </row>
    <row r="10" spans="1:6" ht="30" x14ac:dyDescent="0.25">
      <c r="A10" s="40"/>
      <c r="B10" s="5" t="s">
        <v>11</v>
      </c>
      <c r="C10" s="6">
        <v>52</v>
      </c>
      <c r="D10" s="6">
        <v>20</v>
      </c>
      <c r="E10" s="6">
        <v>30</v>
      </c>
      <c r="F10" s="1"/>
    </row>
    <row r="11" spans="1:6" x14ac:dyDescent="0.25">
      <c r="A11" s="40"/>
      <c r="B11" s="5" t="s">
        <v>12</v>
      </c>
      <c r="C11" s="6">
        <v>0</v>
      </c>
      <c r="D11" s="6">
        <v>10</v>
      </c>
      <c r="E11" s="6">
        <v>0</v>
      </c>
      <c r="F11" s="1"/>
    </row>
    <row r="12" spans="1:6" x14ac:dyDescent="0.25">
      <c r="A12" s="40"/>
      <c r="B12" s="5" t="s">
        <v>13</v>
      </c>
      <c r="C12" s="6">
        <v>0</v>
      </c>
      <c r="D12" s="6">
        <v>5</v>
      </c>
      <c r="E12" s="6">
        <v>0</v>
      </c>
      <c r="F12" s="1"/>
    </row>
    <row r="13" spans="1:6" x14ac:dyDescent="0.25">
      <c r="A13" s="40"/>
      <c r="B13" s="5" t="s">
        <v>14</v>
      </c>
      <c r="C13" s="6">
        <v>75</v>
      </c>
      <c r="D13" s="6">
        <v>15</v>
      </c>
      <c r="E13" s="6">
        <v>94</v>
      </c>
      <c r="F13" s="1"/>
    </row>
    <row r="14" spans="1:6" x14ac:dyDescent="0.25">
      <c r="A14" s="48"/>
      <c r="B14" s="32" t="s">
        <v>15</v>
      </c>
      <c r="C14" s="30">
        <v>0</v>
      </c>
      <c r="D14" s="30">
        <v>6</v>
      </c>
      <c r="E14" s="30">
        <v>0</v>
      </c>
      <c r="F14" s="31"/>
    </row>
    <row r="15" spans="1:6" x14ac:dyDescent="0.25">
      <c r="A15" s="37" t="s">
        <v>16</v>
      </c>
      <c r="B15" s="38"/>
      <c r="C15" s="19">
        <v>127</v>
      </c>
      <c r="D15" s="19">
        <v>99</v>
      </c>
      <c r="E15" s="19">
        <v>124</v>
      </c>
      <c r="F15" s="1"/>
    </row>
    <row r="16" spans="1:6" ht="26.25" x14ac:dyDescent="0.25">
      <c r="A16" s="10" t="s">
        <v>41</v>
      </c>
      <c r="B16" s="5" t="s">
        <v>32</v>
      </c>
      <c r="C16" s="6">
        <v>40</v>
      </c>
      <c r="D16" s="6">
        <v>0</v>
      </c>
      <c r="E16" s="6">
        <v>20</v>
      </c>
      <c r="F16" s="1"/>
    </row>
    <row r="17" spans="1:6" x14ac:dyDescent="0.25">
      <c r="A17" s="39" t="s">
        <v>42</v>
      </c>
      <c r="B17" s="41"/>
      <c r="C17" s="6">
        <v>40</v>
      </c>
      <c r="D17" s="6">
        <v>0</v>
      </c>
      <c r="E17" s="6">
        <v>20</v>
      </c>
      <c r="F17" s="1"/>
    </row>
    <row r="18" spans="1:6" x14ac:dyDescent="0.25">
      <c r="A18" s="39" t="s">
        <v>17</v>
      </c>
      <c r="B18" s="5" t="s">
        <v>44</v>
      </c>
      <c r="C18" s="6">
        <v>41</v>
      </c>
      <c r="D18" s="6">
        <v>0</v>
      </c>
      <c r="E18" s="6">
        <v>12</v>
      </c>
      <c r="F18" s="1"/>
    </row>
    <row r="19" spans="1:6" x14ac:dyDescent="0.25">
      <c r="A19" s="40"/>
      <c r="B19" s="5" t="s">
        <v>18</v>
      </c>
      <c r="C19" s="6">
        <v>68</v>
      </c>
      <c r="D19" s="6">
        <v>0</v>
      </c>
      <c r="E19" s="6">
        <v>50</v>
      </c>
      <c r="F19" s="1"/>
    </row>
    <row r="20" spans="1:6" x14ac:dyDescent="0.25">
      <c r="A20" s="40"/>
      <c r="B20" s="5" t="s">
        <v>33</v>
      </c>
      <c r="C20" s="6">
        <v>218</v>
      </c>
      <c r="D20" s="6">
        <v>0</v>
      </c>
      <c r="E20" s="6">
        <v>188</v>
      </c>
      <c r="F20" s="1"/>
    </row>
    <row r="21" spans="1:6" x14ac:dyDescent="0.25">
      <c r="A21" s="40"/>
      <c r="B21" s="5" t="s">
        <v>55</v>
      </c>
      <c r="C21" s="6">
        <v>100</v>
      </c>
      <c r="D21" s="6">
        <v>1</v>
      </c>
      <c r="E21" s="6">
        <v>10</v>
      </c>
      <c r="F21" s="1"/>
    </row>
    <row r="22" spans="1:6" x14ac:dyDescent="0.25">
      <c r="A22" s="40"/>
      <c r="B22" s="5" t="s">
        <v>37</v>
      </c>
      <c r="C22" s="6">
        <v>100</v>
      </c>
      <c r="D22" s="6">
        <v>0</v>
      </c>
      <c r="E22" s="6">
        <v>25</v>
      </c>
      <c r="F22" s="1"/>
    </row>
    <row r="23" spans="1:6" x14ac:dyDescent="0.25">
      <c r="A23" s="40"/>
      <c r="B23" s="5" t="s">
        <v>19</v>
      </c>
      <c r="C23" s="6">
        <v>0</v>
      </c>
      <c r="D23" s="6">
        <v>12</v>
      </c>
      <c r="E23" s="6">
        <v>40</v>
      </c>
      <c r="F23" s="1"/>
    </row>
    <row r="24" spans="1:6" ht="30" x14ac:dyDescent="0.25">
      <c r="A24" s="48"/>
      <c r="B24" s="32" t="s">
        <v>20</v>
      </c>
      <c r="C24" s="30">
        <v>10</v>
      </c>
      <c r="D24" s="30">
        <v>0</v>
      </c>
      <c r="E24" s="30">
        <v>10</v>
      </c>
      <c r="F24" s="31"/>
    </row>
    <row r="25" spans="1:6" x14ac:dyDescent="0.25">
      <c r="A25" s="40"/>
      <c r="B25" s="5" t="s">
        <v>38</v>
      </c>
      <c r="C25" s="6">
        <v>69</v>
      </c>
      <c r="D25" s="6">
        <v>0</v>
      </c>
      <c r="E25" s="6">
        <v>190</v>
      </c>
      <c r="F25" s="1"/>
    </row>
    <row r="26" spans="1:6" ht="30" x14ac:dyDescent="0.25">
      <c r="A26" s="40"/>
      <c r="B26" s="5" t="s">
        <v>22</v>
      </c>
      <c r="C26" s="6">
        <v>0</v>
      </c>
      <c r="D26" s="6">
        <v>6</v>
      </c>
      <c r="E26" s="6">
        <v>0</v>
      </c>
      <c r="F26" s="1"/>
    </row>
    <row r="27" spans="1:6" ht="30" x14ac:dyDescent="0.25">
      <c r="A27" s="40"/>
      <c r="B27" s="5" t="s">
        <v>23</v>
      </c>
      <c r="C27" s="6">
        <v>0</v>
      </c>
      <c r="D27" s="6">
        <v>0</v>
      </c>
      <c r="E27" s="6">
        <v>30</v>
      </c>
      <c r="F27" s="1"/>
    </row>
    <row r="28" spans="1:6" x14ac:dyDescent="0.25">
      <c r="A28" s="49"/>
      <c r="B28" s="32" t="s">
        <v>24</v>
      </c>
      <c r="C28" s="30">
        <v>0</v>
      </c>
      <c r="D28" s="30">
        <v>12</v>
      </c>
      <c r="E28" s="30">
        <v>0</v>
      </c>
      <c r="F28" s="31"/>
    </row>
    <row r="29" spans="1:6" x14ac:dyDescent="0.25">
      <c r="A29" s="40"/>
      <c r="B29" s="5" t="s">
        <v>25</v>
      </c>
      <c r="C29" s="6">
        <v>10</v>
      </c>
      <c r="D29" s="6">
        <v>5</v>
      </c>
      <c r="E29" s="6">
        <v>20</v>
      </c>
      <c r="F29" s="1"/>
    </row>
    <row r="30" spans="1:6" x14ac:dyDescent="0.25">
      <c r="A30" s="40"/>
      <c r="B30" s="5" t="s">
        <v>85</v>
      </c>
      <c r="C30" s="6">
        <v>80</v>
      </c>
      <c r="D30" s="6">
        <v>8</v>
      </c>
      <c r="E30" s="6">
        <v>0</v>
      </c>
      <c r="F30" s="1"/>
    </row>
    <row r="31" spans="1:6" ht="30" x14ac:dyDescent="0.25">
      <c r="A31" s="40"/>
      <c r="B31" s="5" t="s">
        <v>95</v>
      </c>
      <c r="C31" s="6">
        <v>180</v>
      </c>
      <c r="D31" s="6">
        <v>2</v>
      </c>
      <c r="E31" s="6">
        <v>30</v>
      </c>
      <c r="F31" s="1"/>
    </row>
    <row r="32" spans="1:6" x14ac:dyDescent="0.25">
      <c r="A32" s="37" t="s">
        <v>26</v>
      </c>
      <c r="B32" s="38"/>
      <c r="C32" s="19">
        <v>876</v>
      </c>
      <c r="D32" s="19">
        <v>46</v>
      </c>
      <c r="E32" s="19">
        <v>605</v>
      </c>
      <c r="F32" s="1"/>
    </row>
    <row r="33" spans="1:6" ht="45" x14ac:dyDescent="0.25">
      <c r="A33" s="39" t="s">
        <v>27</v>
      </c>
      <c r="B33" s="5" t="s">
        <v>28</v>
      </c>
      <c r="C33" s="6">
        <v>6</v>
      </c>
      <c r="D33" s="6">
        <v>1</v>
      </c>
      <c r="E33" s="6">
        <v>11</v>
      </c>
      <c r="F33" s="1"/>
    </row>
    <row r="34" spans="1:6" ht="30" x14ac:dyDescent="0.25">
      <c r="A34" s="40"/>
      <c r="B34" s="5" t="s">
        <v>29</v>
      </c>
      <c r="C34" s="6">
        <v>20</v>
      </c>
      <c r="D34" s="6">
        <v>10</v>
      </c>
      <c r="E34" s="6">
        <v>30</v>
      </c>
      <c r="F34" s="1"/>
    </row>
    <row r="35" spans="1:6" x14ac:dyDescent="0.25">
      <c r="A35" s="39" t="s">
        <v>30</v>
      </c>
      <c r="B35" s="41"/>
      <c r="C35" s="6">
        <v>26</v>
      </c>
      <c r="D35" s="6">
        <v>11</v>
      </c>
      <c r="E35" s="6">
        <v>41</v>
      </c>
      <c r="F35" s="1"/>
    </row>
    <row r="36" spans="1:6" x14ac:dyDescent="0.25">
      <c r="A36" s="37" t="s">
        <v>31</v>
      </c>
      <c r="B36" s="38"/>
      <c r="C36" s="19">
        <v>1069</v>
      </c>
      <c r="D36" s="19">
        <v>156</v>
      </c>
      <c r="E36" s="19">
        <v>790</v>
      </c>
      <c r="F36" s="3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</sheetData>
  <mergeCells count="9">
    <mergeCell ref="A1:E2"/>
    <mergeCell ref="A33:A34"/>
    <mergeCell ref="A35:B35"/>
    <mergeCell ref="A36:B36"/>
    <mergeCell ref="A4:A14"/>
    <mergeCell ref="A15:B15"/>
    <mergeCell ref="A17:B17"/>
    <mergeCell ref="A18:A31"/>
    <mergeCell ref="A32:B32"/>
  </mergeCells>
  <pageMargins left="0.511811024" right="0.511811024" top="0.78740157499999996" bottom="0.78740157499999996" header="0.31496062000000002" footer="0.3149606200000000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18564-C629-49F8-ADFD-86ED3166973A}">
  <dimension ref="A1:F38"/>
  <sheetViews>
    <sheetView topLeftCell="A19" workbookViewId="0">
      <selection activeCell="F36" sqref="F36"/>
    </sheetView>
  </sheetViews>
  <sheetFormatPr defaultRowHeight="15" x14ac:dyDescent="0.25"/>
  <cols>
    <col min="1" max="1" width="16.85546875" customWidth="1"/>
    <col min="2" max="2" width="31.5703125" customWidth="1"/>
    <col min="3" max="6" width="15.7109375" customWidth="1"/>
    <col min="7" max="7" width="6.5703125" customWidth="1"/>
  </cols>
  <sheetData>
    <row r="1" spans="1:6" ht="30" customHeight="1" x14ac:dyDescent="0.25">
      <c r="A1" s="1"/>
      <c r="B1" s="11"/>
      <c r="C1" s="1"/>
      <c r="D1" s="1"/>
      <c r="E1" s="1"/>
      <c r="F1" s="1"/>
    </row>
    <row r="2" spans="1:6" x14ac:dyDescent="0.25">
      <c r="A2" s="42" t="s">
        <v>135</v>
      </c>
      <c r="B2" s="42"/>
      <c r="C2" s="42"/>
      <c r="D2" s="42"/>
      <c r="E2" s="42"/>
      <c r="F2" s="1"/>
    </row>
    <row r="3" spans="1:6" ht="60" x14ac:dyDescent="0.25">
      <c r="A3" s="3" t="s">
        <v>40</v>
      </c>
      <c r="B3" s="3" t="s">
        <v>0</v>
      </c>
      <c r="C3" s="3" t="s">
        <v>1</v>
      </c>
      <c r="D3" s="3" t="s">
        <v>2</v>
      </c>
      <c r="E3" s="3" t="s">
        <v>3</v>
      </c>
      <c r="F3" s="1"/>
    </row>
    <row r="4" spans="1:6" x14ac:dyDescent="0.25">
      <c r="A4" s="39" t="s">
        <v>4</v>
      </c>
      <c r="B4" s="5" t="s">
        <v>5</v>
      </c>
      <c r="C4" s="6">
        <v>0</v>
      </c>
      <c r="D4" s="6">
        <v>5</v>
      </c>
      <c r="E4" s="6">
        <v>0</v>
      </c>
      <c r="F4" s="1"/>
    </row>
    <row r="5" spans="1:6" x14ac:dyDescent="0.25">
      <c r="A5" s="40"/>
      <c r="B5" s="5" t="s">
        <v>6</v>
      </c>
      <c r="C5" s="6">
        <v>0</v>
      </c>
      <c r="D5" s="6">
        <v>10</v>
      </c>
      <c r="E5" s="6">
        <v>0</v>
      </c>
      <c r="F5" s="1"/>
    </row>
    <row r="6" spans="1:6" x14ac:dyDescent="0.25">
      <c r="A6" s="40"/>
      <c r="B6" s="5" t="s">
        <v>7</v>
      </c>
      <c r="C6" s="6">
        <v>0</v>
      </c>
      <c r="D6" s="6">
        <v>10</v>
      </c>
      <c r="E6" s="6">
        <v>0</v>
      </c>
      <c r="F6" s="1"/>
    </row>
    <row r="7" spans="1:6" x14ac:dyDescent="0.25">
      <c r="A7" s="40"/>
      <c r="B7" s="5" t="s">
        <v>8</v>
      </c>
      <c r="C7" s="6">
        <v>0</v>
      </c>
      <c r="D7" s="6">
        <v>5</v>
      </c>
      <c r="E7" s="6">
        <v>0</v>
      </c>
      <c r="F7" s="1"/>
    </row>
    <row r="8" spans="1:6" x14ac:dyDescent="0.25">
      <c r="A8" s="40"/>
      <c r="B8" s="5" t="s">
        <v>9</v>
      </c>
      <c r="C8" s="6">
        <v>0</v>
      </c>
      <c r="D8" s="6">
        <v>10</v>
      </c>
      <c r="E8" s="6">
        <v>0</v>
      </c>
      <c r="F8" s="1"/>
    </row>
    <row r="9" spans="1:6" ht="30" x14ac:dyDescent="0.25">
      <c r="A9" s="40"/>
      <c r="B9" s="5" t="s">
        <v>10</v>
      </c>
      <c r="C9" s="6">
        <v>0</v>
      </c>
      <c r="D9" s="6">
        <v>3</v>
      </c>
      <c r="E9" s="6">
        <v>0</v>
      </c>
      <c r="F9" s="1"/>
    </row>
    <row r="10" spans="1:6" ht="30" x14ac:dyDescent="0.25">
      <c r="A10" s="40"/>
      <c r="B10" s="5" t="s">
        <v>11</v>
      </c>
      <c r="C10" s="6">
        <v>52</v>
      </c>
      <c r="D10" s="6">
        <v>20</v>
      </c>
      <c r="E10" s="6">
        <v>30</v>
      </c>
      <c r="F10" s="1"/>
    </row>
    <row r="11" spans="1:6" x14ac:dyDescent="0.25">
      <c r="A11" s="40"/>
      <c r="B11" s="5" t="s">
        <v>12</v>
      </c>
      <c r="C11" s="6">
        <v>0</v>
      </c>
      <c r="D11" s="6">
        <v>9</v>
      </c>
      <c r="E11" s="6">
        <v>0</v>
      </c>
      <c r="F11" s="1"/>
    </row>
    <row r="12" spans="1:6" x14ac:dyDescent="0.25">
      <c r="A12" s="40"/>
      <c r="B12" s="5" t="s">
        <v>13</v>
      </c>
      <c r="C12" s="6">
        <v>0</v>
      </c>
      <c r="D12" s="6">
        <v>5</v>
      </c>
      <c r="E12" s="6">
        <v>0</v>
      </c>
      <c r="F12" s="1"/>
    </row>
    <row r="13" spans="1:6" x14ac:dyDescent="0.25">
      <c r="A13" s="40"/>
      <c r="B13" s="5" t="s">
        <v>14</v>
      </c>
      <c r="C13" s="6">
        <v>75</v>
      </c>
      <c r="D13" s="6">
        <v>15</v>
      </c>
      <c r="E13" s="6">
        <v>94</v>
      </c>
      <c r="F13" s="1"/>
    </row>
    <row r="14" spans="1:6" x14ac:dyDescent="0.25">
      <c r="A14" s="48"/>
      <c r="B14" s="32" t="s">
        <v>15</v>
      </c>
      <c r="C14" s="30">
        <v>0</v>
      </c>
      <c r="D14" s="30">
        <v>6</v>
      </c>
      <c r="E14" s="30">
        <v>0</v>
      </c>
      <c r="F14" s="31"/>
    </row>
    <row r="15" spans="1:6" x14ac:dyDescent="0.25">
      <c r="A15" s="37" t="s">
        <v>16</v>
      </c>
      <c r="B15" s="38"/>
      <c r="C15" s="19">
        <v>127</v>
      </c>
      <c r="D15" s="19">
        <v>98</v>
      </c>
      <c r="E15" s="19">
        <v>124</v>
      </c>
      <c r="F15" s="1"/>
    </row>
    <row r="16" spans="1:6" ht="26.25" x14ac:dyDescent="0.25">
      <c r="A16" s="10" t="s">
        <v>41</v>
      </c>
      <c r="B16" s="5" t="s">
        <v>32</v>
      </c>
      <c r="C16" s="6">
        <v>0</v>
      </c>
      <c r="D16" s="6">
        <v>0</v>
      </c>
      <c r="E16" s="6">
        <v>0</v>
      </c>
      <c r="F16" s="1"/>
    </row>
    <row r="17" spans="1:6" x14ac:dyDescent="0.25">
      <c r="A17" s="39" t="s">
        <v>42</v>
      </c>
      <c r="B17" s="41"/>
      <c r="C17" s="6">
        <v>0</v>
      </c>
      <c r="D17" s="6">
        <v>0</v>
      </c>
      <c r="E17" s="6">
        <v>0</v>
      </c>
      <c r="F17" s="1"/>
    </row>
    <row r="18" spans="1:6" x14ac:dyDescent="0.25">
      <c r="A18" s="39" t="s">
        <v>17</v>
      </c>
      <c r="B18" s="5" t="s">
        <v>44</v>
      </c>
      <c r="C18" s="6">
        <v>0</v>
      </c>
      <c r="D18" s="6">
        <v>0</v>
      </c>
      <c r="E18" s="6">
        <v>0</v>
      </c>
      <c r="F18" s="1"/>
    </row>
    <row r="19" spans="1:6" x14ac:dyDescent="0.25">
      <c r="A19" s="40"/>
      <c r="B19" s="32" t="s">
        <v>18</v>
      </c>
      <c r="C19" s="30">
        <v>0</v>
      </c>
      <c r="D19" s="30">
        <v>0</v>
      </c>
      <c r="E19" s="30">
        <v>0</v>
      </c>
      <c r="F19" s="1"/>
    </row>
    <row r="20" spans="1:6" x14ac:dyDescent="0.25">
      <c r="A20" s="40"/>
      <c r="B20" s="5" t="s">
        <v>33</v>
      </c>
      <c r="C20" s="6">
        <v>218</v>
      </c>
      <c r="D20" s="6">
        <v>0</v>
      </c>
      <c r="E20" s="6">
        <v>188</v>
      </c>
      <c r="F20" s="1"/>
    </row>
    <row r="21" spans="1:6" x14ac:dyDescent="0.25">
      <c r="A21" s="40"/>
      <c r="B21" s="5" t="s">
        <v>55</v>
      </c>
      <c r="C21" s="6">
        <v>0</v>
      </c>
      <c r="D21" s="6">
        <v>1</v>
      </c>
      <c r="E21" s="6">
        <v>0</v>
      </c>
      <c r="F21" s="1"/>
    </row>
    <row r="22" spans="1:6" x14ac:dyDescent="0.25">
      <c r="A22" s="40"/>
      <c r="B22" s="5" t="s">
        <v>37</v>
      </c>
      <c r="C22" s="6">
        <v>0</v>
      </c>
      <c r="D22" s="6">
        <v>0</v>
      </c>
      <c r="E22" s="6">
        <v>0</v>
      </c>
      <c r="F22" s="1"/>
    </row>
    <row r="23" spans="1:6" x14ac:dyDescent="0.25">
      <c r="A23" s="40"/>
      <c r="B23" s="5" t="s">
        <v>19</v>
      </c>
      <c r="C23" s="6">
        <v>0</v>
      </c>
      <c r="D23" s="6">
        <v>12</v>
      </c>
      <c r="E23" s="6">
        <v>0</v>
      </c>
      <c r="F23" s="1"/>
    </row>
    <row r="24" spans="1:6" ht="30" x14ac:dyDescent="0.25">
      <c r="A24" s="48"/>
      <c r="B24" s="32" t="s">
        <v>20</v>
      </c>
      <c r="C24" s="30">
        <v>0</v>
      </c>
      <c r="D24" s="30">
        <v>5</v>
      </c>
      <c r="E24" s="30">
        <v>0</v>
      </c>
      <c r="F24" s="31"/>
    </row>
    <row r="25" spans="1:6" x14ac:dyDescent="0.25">
      <c r="A25" s="40"/>
      <c r="B25" s="5" t="s">
        <v>38</v>
      </c>
      <c r="C25" s="6">
        <v>69</v>
      </c>
      <c r="D25" s="6">
        <v>0</v>
      </c>
      <c r="E25" s="6">
        <v>190</v>
      </c>
      <c r="F25" s="1"/>
    </row>
    <row r="26" spans="1:6" ht="30" x14ac:dyDescent="0.25">
      <c r="A26" s="40"/>
      <c r="B26" s="5" t="s">
        <v>22</v>
      </c>
      <c r="C26" s="6">
        <v>0</v>
      </c>
      <c r="D26" s="6">
        <v>6</v>
      </c>
      <c r="E26" s="6">
        <v>0</v>
      </c>
      <c r="F26" s="1"/>
    </row>
    <row r="27" spans="1:6" ht="30" x14ac:dyDescent="0.25">
      <c r="A27" s="40"/>
      <c r="B27" s="5" t="s">
        <v>23</v>
      </c>
      <c r="C27" s="6">
        <v>0</v>
      </c>
      <c r="D27" s="6">
        <v>16</v>
      </c>
      <c r="E27" s="6">
        <v>0</v>
      </c>
      <c r="F27" s="1"/>
    </row>
    <row r="28" spans="1:6" x14ac:dyDescent="0.25">
      <c r="A28" s="49"/>
      <c r="B28" s="32" t="s">
        <v>24</v>
      </c>
      <c r="C28" s="30">
        <v>0</v>
      </c>
      <c r="D28" s="30">
        <v>12</v>
      </c>
      <c r="E28" s="30">
        <v>0</v>
      </c>
      <c r="F28" s="31"/>
    </row>
    <row r="29" spans="1:6" x14ac:dyDescent="0.25">
      <c r="A29" s="40"/>
      <c r="B29" s="5" t="s">
        <v>25</v>
      </c>
      <c r="C29" s="6">
        <v>0</v>
      </c>
      <c r="D29" s="6">
        <v>5</v>
      </c>
      <c r="E29" s="6">
        <v>0</v>
      </c>
      <c r="F29" s="1"/>
    </row>
    <row r="30" spans="1:6" x14ac:dyDescent="0.25">
      <c r="A30" s="40"/>
      <c r="B30" s="5" t="s">
        <v>85</v>
      </c>
      <c r="C30" s="6">
        <v>0</v>
      </c>
      <c r="D30" s="6">
        <v>8</v>
      </c>
      <c r="E30" s="6">
        <v>0</v>
      </c>
      <c r="F30" s="1"/>
    </row>
    <row r="31" spans="1:6" ht="30" x14ac:dyDescent="0.25">
      <c r="A31" s="40"/>
      <c r="B31" s="5" t="s">
        <v>95</v>
      </c>
      <c r="C31" s="6">
        <v>180</v>
      </c>
      <c r="D31" s="6">
        <v>2</v>
      </c>
      <c r="E31" s="6">
        <v>30</v>
      </c>
      <c r="F31" s="1"/>
    </row>
    <row r="32" spans="1:6" x14ac:dyDescent="0.25">
      <c r="A32" s="37" t="s">
        <v>26</v>
      </c>
      <c r="B32" s="38"/>
      <c r="C32" s="19">
        <v>467</v>
      </c>
      <c r="D32" s="19">
        <v>67</v>
      </c>
      <c r="E32" s="19">
        <v>408</v>
      </c>
      <c r="F32" s="1"/>
    </row>
    <row r="33" spans="1:6" ht="45" x14ac:dyDescent="0.25">
      <c r="A33" s="39" t="s">
        <v>27</v>
      </c>
      <c r="B33" s="5" t="s">
        <v>28</v>
      </c>
      <c r="C33" s="6">
        <v>6</v>
      </c>
      <c r="D33" s="6">
        <v>1</v>
      </c>
      <c r="E33" s="6">
        <v>11</v>
      </c>
      <c r="F33" s="1"/>
    </row>
    <row r="34" spans="1:6" ht="30" x14ac:dyDescent="0.25">
      <c r="A34" s="40"/>
      <c r="B34" s="5" t="s">
        <v>29</v>
      </c>
      <c r="C34" s="6">
        <v>20</v>
      </c>
      <c r="D34" s="6">
        <v>10</v>
      </c>
      <c r="E34" s="6">
        <v>30</v>
      </c>
      <c r="F34" s="1"/>
    </row>
    <row r="35" spans="1:6" x14ac:dyDescent="0.25">
      <c r="A35" s="39" t="s">
        <v>30</v>
      </c>
      <c r="B35" s="41"/>
      <c r="C35" s="6">
        <v>26</v>
      </c>
      <c r="D35" s="6">
        <v>11</v>
      </c>
      <c r="E35" s="6">
        <v>41</v>
      </c>
      <c r="F35" s="1"/>
    </row>
    <row r="36" spans="1:6" x14ac:dyDescent="0.25">
      <c r="A36" s="37" t="s">
        <v>31</v>
      </c>
      <c r="B36" s="38"/>
      <c r="C36" s="19">
        <v>620</v>
      </c>
      <c r="D36" s="19">
        <v>176</v>
      </c>
      <c r="E36" s="19">
        <v>573</v>
      </c>
      <c r="F36" s="33">
        <f>E36+D36+C36</f>
        <v>1369</v>
      </c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</sheetData>
  <mergeCells count="9">
    <mergeCell ref="A33:A34"/>
    <mergeCell ref="A35:B35"/>
    <mergeCell ref="A36:B36"/>
    <mergeCell ref="A2:E2"/>
    <mergeCell ref="A4:A14"/>
    <mergeCell ref="A15:B15"/>
    <mergeCell ref="A17:B17"/>
    <mergeCell ref="A18:A31"/>
    <mergeCell ref="A32:B32"/>
  </mergeCells>
  <pageMargins left="0.511811024" right="0.511811024" top="0.78740157499999996" bottom="0.78740157499999996" header="0.31496062000000002" footer="0.3149606200000000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A0D73-A79E-4C3E-8D96-B054B3A71BA6}">
  <dimension ref="A1:G38"/>
  <sheetViews>
    <sheetView workbookViewId="0">
      <selection sqref="A1:E2"/>
    </sheetView>
  </sheetViews>
  <sheetFormatPr defaultRowHeight="15" x14ac:dyDescent="0.25"/>
  <cols>
    <col min="1" max="1" width="21.42578125" customWidth="1"/>
    <col min="2" max="2" width="31.5703125" customWidth="1"/>
    <col min="3" max="5" width="15.7109375" customWidth="1"/>
    <col min="6" max="6" width="4.140625" customWidth="1"/>
    <col min="7" max="7" width="6.5703125" customWidth="1"/>
  </cols>
  <sheetData>
    <row r="1" spans="1:6" ht="30" customHeight="1" x14ac:dyDescent="0.25">
      <c r="A1" s="56" t="s">
        <v>136</v>
      </c>
      <c r="B1" s="56"/>
      <c r="C1" s="56"/>
      <c r="D1" s="56"/>
      <c r="E1" s="56"/>
      <c r="F1" s="1"/>
    </row>
    <row r="2" spans="1:6" x14ac:dyDescent="0.25">
      <c r="A2" s="42"/>
      <c r="B2" s="42"/>
      <c r="C2" s="42"/>
      <c r="D2" s="42"/>
      <c r="E2" s="42"/>
      <c r="F2" s="1"/>
    </row>
    <row r="3" spans="1:6" ht="60" x14ac:dyDescent="0.25">
      <c r="A3" s="3" t="s">
        <v>40</v>
      </c>
      <c r="B3" s="3" t="s">
        <v>0</v>
      </c>
      <c r="C3" s="3" t="s">
        <v>1</v>
      </c>
      <c r="D3" s="3" t="s">
        <v>2</v>
      </c>
      <c r="E3" s="3" t="s">
        <v>3</v>
      </c>
      <c r="F3" s="1"/>
    </row>
    <row r="4" spans="1:6" x14ac:dyDescent="0.25">
      <c r="A4" s="39" t="s">
        <v>4</v>
      </c>
      <c r="B4" s="5" t="s">
        <v>5</v>
      </c>
      <c r="C4" s="6">
        <v>0</v>
      </c>
      <c r="D4" s="6">
        <v>5</v>
      </c>
      <c r="E4" s="6">
        <v>0</v>
      </c>
      <c r="F4" s="1"/>
    </row>
    <row r="5" spans="1:6" x14ac:dyDescent="0.25">
      <c r="A5" s="40"/>
      <c r="B5" s="5" t="s">
        <v>6</v>
      </c>
      <c r="C5" s="6">
        <v>0</v>
      </c>
      <c r="D5" s="6">
        <v>10</v>
      </c>
      <c r="E5" s="6">
        <v>0</v>
      </c>
      <c r="F5" s="1"/>
    </row>
    <row r="6" spans="1:6" x14ac:dyDescent="0.25">
      <c r="A6" s="40"/>
      <c r="B6" s="5" t="s">
        <v>7</v>
      </c>
      <c r="C6" s="6">
        <v>0</v>
      </c>
      <c r="D6" s="6">
        <v>10</v>
      </c>
      <c r="E6" s="6">
        <v>0</v>
      </c>
      <c r="F6" s="1"/>
    </row>
    <row r="7" spans="1:6" x14ac:dyDescent="0.25">
      <c r="A7" s="40"/>
      <c r="B7" s="5" t="s">
        <v>8</v>
      </c>
      <c r="C7" s="6">
        <v>0</v>
      </c>
      <c r="D7" s="6">
        <v>5</v>
      </c>
      <c r="E7" s="6">
        <v>0</v>
      </c>
      <c r="F7" s="1"/>
    </row>
    <row r="8" spans="1:6" x14ac:dyDescent="0.25">
      <c r="A8" s="40"/>
      <c r="B8" s="5" t="s">
        <v>9</v>
      </c>
      <c r="C8" s="6">
        <v>0</v>
      </c>
      <c r="D8" s="6">
        <v>10</v>
      </c>
      <c r="E8" s="6">
        <v>0</v>
      </c>
      <c r="F8" s="1"/>
    </row>
    <row r="9" spans="1:6" ht="30" x14ac:dyDescent="0.25">
      <c r="A9" s="40"/>
      <c r="B9" s="5" t="s">
        <v>10</v>
      </c>
      <c r="C9" s="6">
        <v>0</v>
      </c>
      <c r="D9" s="6">
        <v>3</v>
      </c>
      <c r="E9" s="6">
        <v>0</v>
      </c>
      <c r="F9" s="1"/>
    </row>
    <row r="10" spans="1:6" ht="30" x14ac:dyDescent="0.25">
      <c r="A10" s="40"/>
      <c r="B10" s="5" t="s">
        <v>11</v>
      </c>
      <c r="C10" s="6">
        <v>52</v>
      </c>
      <c r="D10" s="6">
        <v>20</v>
      </c>
      <c r="E10" s="6">
        <v>30</v>
      </c>
      <c r="F10" s="1"/>
    </row>
    <row r="11" spans="1:6" x14ac:dyDescent="0.25">
      <c r="A11" s="40"/>
      <c r="B11" s="5" t="s">
        <v>12</v>
      </c>
      <c r="C11" s="6">
        <v>0</v>
      </c>
      <c r="D11" s="6">
        <v>9</v>
      </c>
      <c r="E11" s="6">
        <v>0</v>
      </c>
      <c r="F11" s="1"/>
    </row>
    <row r="12" spans="1:6" x14ac:dyDescent="0.25">
      <c r="A12" s="40"/>
      <c r="B12" s="5" t="s">
        <v>13</v>
      </c>
      <c r="C12" s="6">
        <v>0</v>
      </c>
      <c r="D12" s="6">
        <v>5</v>
      </c>
      <c r="E12" s="6">
        <v>0</v>
      </c>
      <c r="F12" s="1"/>
    </row>
    <row r="13" spans="1:6" x14ac:dyDescent="0.25">
      <c r="A13" s="40"/>
      <c r="B13" s="5" t="s">
        <v>14</v>
      </c>
      <c r="C13" s="6">
        <v>75</v>
      </c>
      <c r="D13" s="6">
        <v>15</v>
      </c>
      <c r="E13" s="6">
        <v>94</v>
      </c>
      <c r="F13" s="1"/>
    </row>
    <row r="14" spans="1:6" x14ac:dyDescent="0.25">
      <c r="A14" s="48"/>
      <c r="B14" s="32" t="s">
        <v>15</v>
      </c>
      <c r="C14" s="30">
        <v>0</v>
      </c>
      <c r="D14" s="30">
        <v>6</v>
      </c>
      <c r="E14" s="30">
        <v>0</v>
      </c>
      <c r="F14" s="31"/>
    </row>
    <row r="15" spans="1:6" x14ac:dyDescent="0.25">
      <c r="A15" s="39" t="s">
        <v>16</v>
      </c>
      <c r="B15" s="41"/>
      <c r="C15" s="6">
        <v>127</v>
      </c>
      <c r="D15" s="6">
        <v>98</v>
      </c>
      <c r="E15" s="6">
        <v>124</v>
      </c>
      <c r="F15" s="1"/>
    </row>
    <row r="16" spans="1:6" ht="26.25" x14ac:dyDescent="0.25">
      <c r="A16" s="10" t="s">
        <v>41</v>
      </c>
      <c r="B16" s="5" t="s">
        <v>32</v>
      </c>
      <c r="C16" s="6">
        <v>0</v>
      </c>
      <c r="D16" s="6">
        <v>0</v>
      </c>
      <c r="E16" s="6">
        <v>0</v>
      </c>
      <c r="F16" s="1"/>
    </row>
    <row r="17" spans="1:6" x14ac:dyDescent="0.25">
      <c r="A17" s="37" t="s">
        <v>42</v>
      </c>
      <c r="B17" s="38"/>
      <c r="C17" s="19">
        <v>0</v>
      </c>
      <c r="D17" s="19">
        <v>0</v>
      </c>
      <c r="E17" s="19">
        <v>0</v>
      </c>
      <c r="F17" s="1"/>
    </row>
    <row r="18" spans="1:6" x14ac:dyDescent="0.25">
      <c r="A18" s="39" t="s">
        <v>17</v>
      </c>
      <c r="B18" s="5" t="s">
        <v>44</v>
      </c>
      <c r="C18" s="6">
        <v>0</v>
      </c>
      <c r="D18" s="6">
        <v>0</v>
      </c>
      <c r="E18" s="6">
        <v>0</v>
      </c>
      <c r="F18" s="1"/>
    </row>
    <row r="19" spans="1:6" x14ac:dyDescent="0.25">
      <c r="A19" s="40"/>
      <c r="B19" s="5" t="s">
        <v>18</v>
      </c>
      <c r="C19" s="6">
        <v>0</v>
      </c>
      <c r="D19" s="6">
        <v>0</v>
      </c>
      <c r="E19" s="6">
        <v>0</v>
      </c>
      <c r="F19" s="1"/>
    </row>
    <row r="20" spans="1:6" x14ac:dyDescent="0.25">
      <c r="A20" s="40"/>
      <c r="B20" s="5" t="s">
        <v>33</v>
      </c>
      <c r="C20" s="6">
        <v>218</v>
      </c>
      <c r="D20" s="6">
        <v>0</v>
      </c>
      <c r="E20" s="6">
        <v>188</v>
      </c>
      <c r="F20" s="1"/>
    </row>
    <row r="21" spans="1:6" x14ac:dyDescent="0.25">
      <c r="A21" s="40"/>
      <c r="B21" s="5" t="s">
        <v>55</v>
      </c>
      <c r="C21" s="6">
        <v>0</v>
      </c>
      <c r="D21" s="6">
        <v>1</v>
      </c>
      <c r="E21" s="6">
        <v>0</v>
      </c>
      <c r="F21" s="1"/>
    </row>
    <row r="22" spans="1:6" x14ac:dyDescent="0.25">
      <c r="A22" s="40"/>
      <c r="B22" s="32" t="s">
        <v>37</v>
      </c>
      <c r="C22" s="30">
        <v>0</v>
      </c>
      <c r="D22" s="30">
        <v>0</v>
      </c>
      <c r="E22" s="30">
        <v>0</v>
      </c>
      <c r="F22" s="1"/>
    </row>
    <row r="23" spans="1:6" x14ac:dyDescent="0.25">
      <c r="A23" s="40"/>
      <c r="B23" s="5" t="s">
        <v>19</v>
      </c>
      <c r="C23" s="6">
        <v>0</v>
      </c>
      <c r="D23" s="6">
        <v>14</v>
      </c>
      <c r="E23" s="6">
        <v>0</v>
      </c>
      <c r="F23" s="1"/>
    </row>
    <row r="24" spans="1:6" ht="30" x14ac:dyDescent="0.25">
      <c r="A24" s="48"/>
      <c r="B24" s="32" t="s">
        <v>20</v>
      </c>
      <c r="C24" s="30">
        <v>0</v>
      </c>
      <c r="D24" s="30">
        <v>5</v>
      </c>
      <c r="E24" s="30">
        <v>0</v>
      </c>
      <c r="F24" s="31"/>
    </row>
    <row r="25" spans="1:6" x14ac:dyDescent="0.25">
      <c r="A25" s="40"/>
      <c r="B25" s="5" t="s">
        <v>38</v>
      </c>
      <c r="C25" s="6">
        <v>69</v>
      </c>
      <c r="D25" s="6">
        <v>0</v>
      </c>
      <c r="E25" s="6">
        <v>190</v>
      </c>
      <c r="F25" s="1"/>
    </row>
    <row r="26" spans="1:6" ht="30" x14ac:dyDescent="0.25">
      <c r="A26" s="40"/>
      <c r="B26" s="5" t="s">
        <v>22</v>
      </c>
      <c r="C26" s="6">
        <v>0</v>
      </c>
      <c r="D26" s="6">
        <v>2</v>
      </c>
      <c r="E26" s="6">
        <v>0</v>
      </c>
      <c r="F26" s="1"/>
    </row>
    <row r="27" spans="1:6" ht="30" x14ac:dyDescent="0.25">
      <c r="A27" s="40"/>
      <c r="B27" s="5" t="s">
        <v>23</v>
      </c>
      <c r="C27" s="6">
        <v>0</v>
      </c>
      <c r="D27" s="6">
        <v>16</v>
      </c>
      <c r="E27" s="6">
        <v>0</v>
      </c>
      <c r="F27" s="1"/>
    </row>
    <row r="28" spans="1:6" x14ac:dyDescent="0.25">
      <c r="A28" s="49"/>
      <c r="B28" s="32" t="s">
        <v>24</v>
      </c>
      <c r="C28" s="30">
        <v>0</v>
      </c>
      <c r="D28" s="30">
        <v>12</v>
      </c>
      <c r="E28" s="30">
        <v>0</v>
      </c>
      <c r="F28" s="31"/>
    </row>
    <row r="29" spans="1:6" x14ac:dyDescent="0.25">
      <c r="A29" s="40"/>
      <c r="B29" s="5" t="s">
        <v>25</v>
      </c>
      <c r="C29" s="6">
        <v>0</v>
      </c>
      <c r="D29" s="6">
        <v>5</v>
      </c>
      <c r="E29" s="6">
        <v>0</v>
      </c>
      <c r="F29" s="1"/>
    </row>
    <row r="30" spans="1:6" x14ac:dyDescent="0.25">
      <c r="A30" s="40"/>
      <c r="B30" s="5" t="s">
        <v>85</v>
      </c>
      <c r="C30" s="6">
        <v>0</v>
      </c>
      <c r="D30" s="6">
        <v>8</v>
      </c>
      <c r="E30" s="6">
        <v>0</v>
      </c>
      <c r="F30" s="1"/>
    </row>
    <row r="31" spans="1:6" ht="30" x14ac:dyDescent="0.25">
      <c r="A31" s="40"/>
      <c r="B31" s="5" t="s">
        <v>95</v>
      </c>
      <c r="C31" s="6">
        <v>180</v>
      </c>
      <c r="D31" s="6">
        <v>2</v>
      </c>
      <c r="E31" s="6">
        <v>30</v>
      </c>
      <c r="F31" s="1"/>
    </row>
    <row r="32" spans="1:6" x14ac:dyDescent="0.25">
      <c r="A32" s="37" t="s">
        <v>26</v>
      </c>
      <c r="B32" s="38"/>
      <c r="C32" s="19">
        <v>467</v>
      </c>
      <c r="D32" s="19">
        <v>65</v>
      </c>
      <c r="E32" s="19">
        <v>408</v>
      </c>
      <c r="F32" s="1"/>
    </row>
    <row r="33" spans="1:7" ht="45" x14ac:dyDescent="0.25">
      <c r="A33" s="39" t="s">
        <v>27</v>
      </c>
      <c r="B33" s="5" t="s">
        <v>28</v>
      </c>
      <c r="C33" s="6">
        <v>0</v>
      </c>
      <c r="D33" s="6">
        <v>5</v>
      </c>
      <c r="E33" s="6">
        <v>0</v>
      </c>
      <c r="F33" s="1"/>
    </row>
    <row r="34" spans="1:7" ht="30" x14ac:dyDescent="0.25">
      <c r="A34" s="40"/>
      <c r="B34" s="5" t="s">
        <v>29</v>
      </c>
      <c r="C34" s="6">
        <v>20</v>
      </c>
      <c r="D34" s="6">
        <v>10</v>
      </c>
      <c r="E34" s="6">
        <v>30</v>
      </c>
      <c r="F34" s="1"/>
    </row>
    <row r="35" spans="1:7" x14ac:dyDescent="0.25">
      <c r="A35" s="39" t="s">
        <v>30</v>
      </c>
      <c r="B35" s="41"/>
      <c r="C35" s="6">
        <v>20</v>
      </c>
      <c r="D35" s="6">
        <v>15</v>
      </c>
      <c r="E35" s="6">
        <v>30</v>
      </c>
      <c r="F35" s="1"/>
    </row>
    <row r="36" spans="1:7" x14ac:dyDescent="0.25">
      <c r="A36" s="37" t="s">
        <v>31</v>
      </c>
      <c r="B36" s="38"/>
      <c r="C36" s="19">
        <v>614</v>
      </c>
      <c r="D36" s="19">
        <v>178</v>
      </c>
      <c r="E36" s="19">
        <v>562</v>
      </c>
      <c r="F36" s="28"/>
      <c r="G36" s="25">
        <f>SUM(C36:F36)</f>
        <v>1354</v>
      </c>
    </row>
    <row r="37" spans="1:7" x14ac:dyDescent="0.25">
      <c r="A37" s="1"/>
      <c r="B37" s="1"/>
      <c r="C37" s="1"/>
      <c r="D37" s="1"/>
      <c r="E37" s="1"/>
      <c r="F37" s="1"/>
    </row>
    <row r="38" spans="1:7" x14ac:dyDescent="0.25">
      <c r="A38" s="1"/>
      <c r="B38" s="1"/>
      <c r="C38" s="1"/>
      <c r="D38" s="1"/>
      <c r="E38" s="1"/>
      <c r="F38" s="1"/>
    </row>
  </sheetData>
  <mergeCells count="9">
    <mergeCell ref="A1:E2"/>
    <mergeCell ref="A33:A34"/>
    <mergeCell ref="A35:B35"/>
    <mergeCell ref="A36:B36"/>
    <mergeCell ref="A4:A14"/>
    <mergeCell ref="A15:B15"/>
    <mergeCell ref="A17:B17"/>
    <mergeCell ref="A18:A31"/>
    <mergeCell ref="A32:B32"/>
  </mergeCells>
  <pageMargins left="0.511811024" right="0.511811024" top="0.78740157499999996" bottom="0.78740157499999996" header="0.31496062000000002" footer="0.3149606200000000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FC601-DA6F-468D-AA1C-51CA42A5686B}">
  <dimension ref="A1:G31"/>
  <sheetViews>
    <sheetView workbookViewId="0">
      <selection sqref="A1:E2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9.7109375" customWidth="1"/>
    <col min="7" max="7" width="6.5703125" customWidth="1"/>
  </cols>
  <sheetData>
    <row r="1" spans="1:6" ht="30" customHeight="1" x14ac:dyDescent="0.25">
      <c r="A1" s="56" t="s">
        <v>137</v>
      </c>
      <c r="B1" s="56"/>
      <c r="C1" s="56"/>
      <c r="D1" s="56"/>
      <c r="E1" s="56"/>
    </row>
    <row r="2" spans="1:6" x14ac:dyDescent="0.25">
      <c r="A2" s="42"/>
      <c r="B2" s="42"/>
      <c r="C2" s="42"/>
      <c r="D2" s="42"/>
      <c r="E2" s="42"/>
    </row>
    <row r="3" spans="1:6" ht="75" x14ac:dyDescent="0.25">
      <c r="A3" s="3" t="s">
        <v>40</v>
      </c>
      <c r="B3" s="3" t="s">
        <v>0</v>
      </c>
      <c r="C3" s="3" t="s">
        <v>1</v>
      </c>
      <c r="D3" s="3" t="s">
        <v>2</v>
      </c>
      <c r="E3" s="3" t="s">
        <v>3</v>
      </c>
    </row>
    <row r="4" spans="1:6" x14ac:dyDescent="0.25">
      <c r="A4" s="39" t="s">
        <v>4</v>
      </c>
      <c r="B4" s="5" t="s">
        <v>5</v>
      </c>
      <c r="C4" s="6">
        <v>0</v>
      </c>
      <c r="D4" s="6">
        <v>5</v>
      </c>
      <c r="E4" s="6">
        <v>0</v>
      </c>
    </row>
    <row r="5" spans="1:6" x14ac:dyDescent="0.25">
      <c r="A5" s="40"/>
      <c r="B5" s="5" t="s">
        <v>6</v>
      </c>
      <c r="C5" s="6">
        <v>0</v>
      </c>
      <c r="D5" s="6">
        <v>10</v>
      </c>
      <c r="E5" s="6">
        <v>0</v>
      </c>
    </row>
    <row r="6" spans="1:6" x14ac:dyDescent="0.25">
      <c r="A6" s="40"/>
      <c r="B6" s="5" t="s">
        <v>7</v>
      </c>
      <c r="C6" s="6">
        <v>0</v>
      </c>
      <c r="D6" s="6">
        <v>10</v>
      </c>
      <c r="E6" s="6">
        <v>0</v>
      </c>
    </row>
    <row r="7" spans="1:6" x14ac:dyDescent="0.25">
      <c r="A7" s="40"/>
      <c r="B7" s="5" t="s">
        <v>8</v>
      </c>
      <c r="C7" s="6">
        <v>0</v>
      </c>
      <c r="D7" s="6">
        <v>5</v>
      </c>
      <c r="E7" s="6">
        <v>0</v>
      </c>
    </row>
    <row r="8" spans="1:6" x14ac:dyDescent="0.25">
      <c r="A8" s="40"/>
      <c r="B8" s="5" t="s">
        <v>9</v>
      </c>
      <c r="C8" s="6">
        <v>0</v>
      </c>
      <c r="D8" s="6">
        <v>10</v>
      </c>
      <c r="E8" s="6">
        <v>0</v>
      </c>
    </row>
    <row r="9" spans="1:6" ht="30" x14ac:dyDescent="0.25">
      <c r="A9" s="40"/>
      <c r="B9" s="5" t="s">
        <v>10</v>
      </c>
      <c r="C9" s="6">
        <v>0</v>
      </c>
      <c r="D9" s="6">
        <v>3</v>
      </c>
      <c r="E9" s="6">
        <v>0</v>
      </c>
    </row>
    <row r="10" spans="1:6" ht="30" x14ac:dyDescent="0.25">
      <c r="A10" s="40"/>
      <c r="B10" s="5" t="s">
        <v>11</v>
      </c>
      <c r="C10" s="6">
        <v>52</v>
      </c>
      <c r="D10" s="6">
        <v>20</v>
      </c>
      <c r="E10" s="6">
        <v>30</v>
      </c>
    </row>
    <row r="11" spans="1:6" x14ac:dyDescent="0.25">
      <c r="A11" s="40"/>
      <c r="B11" s="5" t="s">
        <v>12</v>
      </c>
      <c r="C11" s="6">
        <v>0</v>
      </c>
      <c r="D11" s="6">
        <v>9</v>
      </c>
      <c r="E11" s="6">
        <v>0</v>
      </c>
    </row>
    <row r="12" spans="1:6" x14ac:dyDescent="0.25">
      <c r="A12" s="40"/>
      <c r="B12" s="5" t="s">
        <v>13</v>
      </c>
      <c r="C12" s="6">
        <v>0</v>
      </c>
      <c r="D12" s="6">
        <v>5</v>
      </c>
      <c r="E12" s="6">
        <v>0</v>
      </c>
    </row>
    <row r="13" spans="1:6" x14ac:dyDescent="0.25">
      <c r="A13" s="40"/>
      <c r="B13" s="5" t="s">
        <v>14</v>
      </c>
      <c r="C13" s="6">
        <v>43</v>
      </c>
      <c r="D13" s="6">
        <v>15</v>
      </c>
      <c r="E13" s="6">
        <v>94</v>
      </c>
    </row>
    <row r="14" spans="1:6" x14ac:dyDescent="0.25">
      <c r="A14" s="48"/>
      <c r="B14" s="26" t="s">
        <v>15</v>
      </c>
      <c r="C14" s="19">
        <v>0</v>
      </c>
      <c r="D14" s="19">
        <v>2</v>
      </c>
      <c r="E14" s="19">
        <v>0</v>
      </c>
      <c r="F14" s="29"/>
    </row>
    <row r="15" spans="1:6" x14ac:dyDescent="0.25">
      <c r="A15" s="39" t="s">
        <v>16</v>
      </c>
      <c r="B15" s="41"/>
      <c r="C15" s="6">
        <v>95</v>
      </c>
      <c r="D15" s="6">
        <v>94</v>
      </c>
      <c r="E15" s="6">
        <v>124</v>
      </c>
    </row>
    <row r="16" spans="1:6" x14ac:dyDescent="0.25">
      <c r="A16" s="39" t="s">
        <v>17</v>
      </c>
      <c r="B16" s="5" t="s">
        <v>33</v>
      </c>
      <c r="C16" s="6">
        <v>218</v>
      </c>
      <c r="D16" s="6">
        <v>0</v>
      </c>
      <c r="E16" s="6">
        <v>188</v>
      </c>
    </row>
    <row r="17" spans="1:7" x14ac:dyDescent="0.25">
      <c r="A17" s="40"/>
      <c r="B17" s="5" t="s">
        <v>19</v>
      </c>
      <c r="C17" s="6">
        <v>0</v>
      </c>
      <c r="D17" s="6">
        <v>14</v>
      </c>
      <c r="E17" s="6">
        <v>0</v>
      </c>
    </row>
    <row r="18" spans="1:7" ht="30" x14ac:dyDescent="0.25">
      <c r="A18" s="40"/>
      <c r="B18" s="5" t="s">
        <v>20</v>
      </c>
      <c r="C18" s="6">
        <v>0</v>
      </c>
      <c r="D18" s="6">
        <v>5</v>
      </c>
      <c r="E18" s="6">
        <v>0</v>
      </c>
    </row>
    <row r="19" spans="1:7" x14ac:dyDescent="0.25">
      <c r="A19" s="40"/>
      <c r="B19" s="5" t="s">
        <v>38</v>
      </c>
      <c r="C19" s="6">
        <v>69</v>
      </c>
      <c r="D19" s="6">
        <v>0</v>
      </c>
      <c r="E19" s="6">
        <v>190</v>
      </c>
    </row>
    <row r="20" spans="1:7" ht="30" x14ac:dyDescent="0.25">
      <c r="A20" s="40"/>
      <c r="B20" s="5" t="s">
        <v>22</v>
      </c>
      <c r="C20" s="6">
        <v>0</v>
      </c>
      <c r="D20" s="6">
        <v>2</v>
      </c>
      <c r="E20" s="6">
        <v>0</v>
      </c>
    </row>
    <row r="21" spans="1:7" ht="30" x14ac:dyDescent="0.25">
      <c r="A21" s="40"/>
      <c r="B21" s="5" t="s">
        <v>23</v>
      </c>
      <c r="C21" s="6">
        <v>0</v>
      </c>
      <c r="D21" s="6">
        <v>16</v>
      </c>
      <c r="E21" s="6">
        <v>0</v>
      </c>
    </row>
    <row r="22" spans="1:7" x14ac:dyDescent="0.25">
      <c r="A22" s="40"/>
      <c r="B22" s="5" t="s">
        <v>24</v>
      </c>
      <c r="C22" s="6">
        <v>0</v>
      </c>
      <c r="D22" s="6">
        <v>12</v>
      </c>
      <c r="E22" s="6">
        <v>0</v>
      </c>
    </row>
    <row r="23" spans="1:7" x14ac:dyDescent="0.25">
      <c r="A23" s="40"/>
      <c r="B23" s="5" t="s">
        <v>25</v>
      </c>
      <c r="C23" s="6">
        <v>0</v>
      </c>
      <c r="D23" s="6">
        <v>5</v>
      </c>
      <c r="E23" s="6">
        <v>0</v>
      </c>
    </row>
    <row r="24" spans="1:7" ht="30" x14ac:dyDescent="0.25">
      <c r="A24" s="48"/>
      <c r="B24" s="26" t="s">
        <v>95</v>
      </c>
      <c r="C24" s="19">
        <v>180</v>
      </c>
      <c r="D24" s="19">
        <v>2</v>
      </c>
      <c r="E24" s="19">
        <v>30</v>
      </c>
      <c r="F24" s="29"/>
    </row>
    <row r="25" spans="1:7" x14ac:dyDescent="0.25">
      <c r="A25" s="39" t="s">
        <v>26</v>
      </c>
      <c r="B25" s="41"/>
      <c r="C25" s="6">
        <v>467</v>
      </c>
      <c r="D25" s="6">
        <v>56</v>
      </c>
      <c r="E25" s="6">
        <v>408</v>
      </c>
    </row>
    <row r="26" spans="1:7" ht="45" x14ac:dyDescent="0.25">
      <c r="A26" s="39" t="s">
        <v>27</v>
      </c>
      <c r="B26" s="5" t="s">
        <v>28</v>
      </c>
      <c r="C26" s="6">
        <v>0</v>
      </c>
      <c r="D26" s="6">
        <v>5</v>
      </c>
      <c r="E26" s="6">
        <v>0</v>
      </c>
    </row>
    <row r="27" spans="1:7" ht="30" x14ac:dyDescent="0.25">
      <c r="A27" s="40"/>
      <c r="B27" s="5" t="s">
        <v>29</v>
      </c>
      <c r="C27" s="6">
        <v>20</v>
      </c>
      <c r="D27" s="6">
        <v>10</v>
      </c>
      <c r="E27" s="6">
        <v>30</v>
      </c>
    </row>
    <row r="28" spans="1:7" x14ac:dyDescent="0.25">
      <c r="A28" s="50" t="s">
        <v>30</v>
      </c>
      <c r="B28" s="51"/>
      <c r="C28" s="30">
        <v>20</v>
      </c>
      <c r="D28" s="30">
        <v>15</v>
      </c>
      <c r="E28" s="30">
        <v>30</v>
      </c>
      <c r="F28" s="29"/>
    </row>
    <row r="29" spans="1:7" x14ac:dyDescent="0.25">
      <c r="A29" s="37" t="s">
        <v>31</v>
      </c>
      <c r="B29" s="38"/>
      <c r="C29" s="19">
        <v>582</v>
      </c>
      <c r="D29" s="19">
        <v>165</v>
      </c>
      <c r="E29" s="19">
        <v>562</v>
      </c>
      <c r="F29" s="25">
        <f>SUM(C29:E29)</f>
        <v>1309</v>
      </c>
      <c r="G29" s="27"/>
    </row>
    <row r="30" spans="1:7" x14ac:dyDescent="0.25">
      <c r="A30" s="1"/>
      <c r="B30" s="1"/>
      <c r="C30" s="1"/>
      <c r="D30" s="1"/>
      <c r="E30" s="1"/>
    </row>
    <row r="31" spans="1:7" x14ac:dyDescent="0.25">
      <c r="A31" s="1"/>
      <c r="B31" s="1"/>
      <c r="C31" s="1"/>
      <c r="D31" s="1"/>
      <c r="E31" s="1"/>
    </row>
  </sheetData>
  <mergeCells count="8">
    <mergeCell ref="A1:E2"/>
    <mergeCell ref="A28:B28"/>
    <mergeCell ref="A29:B29"/>
    <mergeCell ref="A4:A14"/>
    <mergeCell ref="A15:B15"/>
    <mergeCell ref="A16:A24"/>
    <mergeCell ref="A25:B25"/>
    <mergeCell ref="A26:A27"/>
  </mergeCells>
  <pageMargins left="0.511811024" right="0.511811024" top="0.78740157499999996" bottom="0.78740157499999996" header="0.31496062000000002" footer="0.3149606200000000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33935-3BC0-40D1-979C-C3EC9AF59DD7}">
  <dimension ref="A1:G30"/>
  <sheetViews>
    <sheetView workbookViewId="0">
      <selection activeCell="I25" sqref="I25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2" customWidth="1"/>
    <col min="6" max="6" width="9.7109375" customWidth="1"/>
    <col min="7" max="7" width="12.28515625" customWidth="1"/>
  </cols>
  <sheetData>
    <row r="1" spans="1:7" ht="30" customHeight="1" x14ac:dyDescent="0.25">
      <c r="A1" s="42" t="s">
        <v>138</v>
      </c>
      <c r="B1" s="42"/>
      <c r="C1" s="42"/>
      <c r="D1" s="42"/>
      <c r="E1" s="42"/>
      <c r="F1" s="42"/>
      <c r="G1" s="1"/>
    </row>
    <row r="2" spans="1:7" ht="75" x14ac:dyDescent="0.25">
      <c r="A2" s="3" t="s">
        <v>40</v>
      </c>
      <c r="B2" s="3" t="s">
        <v>0</v>
      </c>
      <c r="C2" s="3" t="s">
        <v>1</v>
      </c>
      <c r="D2" s="3" t="s">
        <v>2</v>
      </c>
      <c r="E2" s="3" t="s">
        <v>69</v>
      </c>
      <c r="F2" s="3" t="s">
        <v>3</v>
      </c>
      <c r="G2" s="1"/>
    </row>
    <row r="3" spans="1:7" x14ac:dyDescent="0.25">
      <c r="A3" s="39" t="s">
        <v>4</v>
      </c>
      <c r="B3" s="5" t="s">
        <v>5</v>
      </c>
      <c r="C3" s="6">
        <v>0</v>
      </c>
      <c r="D3" s="6">
        <v>5</v>
      </c>
      <c r="E3" s="7">
        <v>0</v>
      </c>
      <c r="F3" s="6">
        <v>0</v>
      </c>
      <c r="G3" s="1"/>
    </row>
    <row r="4" spans="1:7" x14ac:dyDescent="0.25">
      <c r="A4" s="40"/>
      <c r="B4" s="5" t="s">
        <v>6</v>
      </c>
      <c r="C4" s="6">
        <v>0</v>
      </c>
      <c r="D4" s="6">
        <v>10</v>
      </c>
      <c r="E4" s="7">
        <v>0</v>
      </c>
      <c r="F4" s="6">
        <v>0</v>
      </c>
      <c r="G4" s="1"/>
    </row>
    <row r="5" spans="1:7" x14ac:dyDescent="0.25">
      <c r="A5" s="40"/>
      <c r="B5" s="5" t="s">
        <v>7</v>
      </c>
      <c r="C5" s="6">
        <v>0</v>
      </c>
      <c r="D5" s="6">
        <v>10</v>
      </c>
      <c r="E5" s="7">
        <v>0</v>
      </c>
      <c r="F5" s="6">
        <v>0</v>
      </c>
      <c r="G5" s="1"/>
    </row>
    <row r="6" spans="1:7" x14ac:dyDescent="0.25">
      <c r="A6" s="40"/>
      <c r="B6" s="5" t="s">
        <v>8</v>
      </c>
      <c r="C6" s="6">
        <v>0</v>
      </c>
      <c r="D6" s="6">
        <v>5</v>
      </c>
      <c r="E6" s="7">
        <v>0</v>
      </c>
      <c r="F6" s="6">
        <v>0</v>
      </c>
      <c r="G6" s="1"/>
    </row>
    <row r="7" spans="1:7" x14ac:dyDescent="0.25">
      <c r="A7" s="40"/>
      <c r="B7" s="5" t="s">
        <v>9</v>
      </c>
      <c r="C7" s="6">
        <v>0</v>
      </c>
      <c r="D7" s="6">
        <v>10</v>
      </c>
      <c r="E7" s="7">
        <v>0</v>
      </c>
      <c r="F7" s="6">
        <v>0</v>
      </c>
      <c r="G7" s="1"/>
    </row>
    <row r="8" spans="1:7" ht="30" x14ac:dyDescent="0.25">
      <c r="A8" s="40"/>
      <c r="B8" s="5" t="s">
        <v>10</v>
      </c>
      <c r="C8" s="6">
        <v>0</v>
      </c>
      <c r="D8" s="6">
        <v>3</v>
      </c>
      <c r="E8" s="7">
        <v>5</v>
      </c>
      <c r="F8" s="6">
        <v>0</v>
      </c>
      <c r="G8" s="1"/>
    </row>
    <row r="9" spans="1:7" ht="30" x14ac:dyDescent="0.25">
      <c r="A9" s="40"/>
      <c r="B9" s="5" t="s">
        <v>11</v>
      </c>
      <c r="C9" s="6">
        <v>0</v>
      </c>
      <c r="D9" s="6">
        <v>3</v>
      </c>
      <c r="E9" s="7">
        <v>3</v>
      </c>
      <c r="F9" s="6">
        <v>0</v>
      </c>
      <c r="G9" s="1"/>
    </row>
    <row r="10" spans="1:7" x14ac:dyDescent="0.25">
      <c r="A10" s="40"/>
      <c r="B10" s="5" t="s">
        <v>12</v>
      </c>
      <c r="C10" s="6">
        <v>0</v>
      </c>
      <c r="D10" s="6">
        <v>9</v>
      </c>
      <c r="E10" s="7">
        <v>0</v>
      </c>
      <c r="F10" s="6">
        <v>0</v>
      </c>
      <c r="G10" s="1"/>
    </row>
    <row r="11" spans="1:7" x14ac:dyDescent="0.25">
      <c r="A11" s="40"/>
      <c r="B11" s="5" t="s">
        <v>13</v>
      </c>
      <c r="C11" s="6">
        <v>0</v>
      </c>
      <c r="D11" s="6">
        <v>5</v>
      </c>
      <c r="E11" s="7">
        <v>0</v>
      </c>
      <c r="F11" s="6">
        <v>0</v>
      </c>
      <c r="G11" s="1"/>
    </row>
    <row r="12" spans="1:7" x14ac:dyDescent="0.25">
      <c r="A12" s="40"/>
      <c r="B12" s="5" t="s">
        <v>14</v>
      </c>
      <c r="C12" s="6">
        <v>43</v>
      </c>
      <c r="D12" s="6">
        <v>15</v>
      </c>
      <c r="E12" s="7">
        <v>0</v>
      </c>
      <c r="F12" s="6">
        <v>94</v>
      </c>
      <c r="G12" s="1"/>
    </row>
    <row r="13" spans="1:7" x14ac:dyDescent="0.25">
      <c r="A13" s="40"/>
      <c r="B13" s="5" t="s">
        <v>15</v>
      </c>
      <c r="C13" s="6">
        <v>0</v>
      </c>
      <c r="D13" s="6">
        <v>2</v>
      </c>
      <c r="E13" s="7">
        <v>0</v>
      </c>
      <c r="F13" s="6">
        <v>0</v>
      </c>
      <c r="G13" s="1"/>
    </row>
    <row r="14" spans="1:7" x14ac:dyDescent="0.25">
      <c r="A14" s="37" t="s">
        <v>16</v>
      </c>
      <c r="B14" s="38"/>
      <c r="C14" s="19">
        <v>43</v>
      </c>
      <c r="D14" s="19">
        <v>77</v>
      </c>
      <c r="E14" s="24">
        <v>8</v>
      </c>
      <c r="F14" s="30">
        <v>94</v>
      </c>
      <c r="G14" s="1"/>
    </row>
    <row r="15" spans="1:7" x14ac:dyDescent="0.25">
      <c r="A15" s="39" t="s">
        <v>17</v>
      </c>
      <c r="B15" s="5" t="s">
        <v>33</v>
      </c>
      <c r="C15" s="6">
        <v>218</v>
      </c>
      <c r="D15" s="6">
        <v>0</v>
      </c>
      <c r="E15" s="7">
        <v>0</v>
      </c>
      <c r="F15" s="6">
        <v>188</v>
      </c>
      <c r="G15" s="1"/>
    </row>
    <row r="16" spans="1:7" x14ac:dyDescent="0.25">
      <c r="A16" s="40"/>
      <c r="B16" s="5" t="s">
        <v>19</v>
      </c>
      <c r="C16" s="6">
        <v>0</v>
      </c>
      <c r="D16" s="6">
        <v>14</v>
      </c>
      <c r="E16" s="7">
        <v>5</v>
      </c>
      <c r="F16" s="6">
        <v>0</v>
      </c>
      <c r="G16" s="1"/>
    </row>
    <row r="17" spans="1:7" ht="30" x14ac:dyDescent="0.25">
      <c r="A17" s="40"/>
      <c r="B17" s="5" t="s">
        <v>20</v>
      </c>
      <c r="C17" s="6">
        <v>0</v>
      </c>
      <c r="D17" s="6">
        <v>5</v>
      </c>
      <c r="E17" s="7">
        <v>0</v>
      </c>
      <c r="F17" s="6">
        <v>0</v>
      </c>
      <c r="G17" s="1"/>
    </row>
    <row r="18" spans="1:7" x14ac:dyDescent="0.25">
      <c r="A18" s="40"/>
      <c r="B18" s="5" t="s">
        <v>38</v>
      </c>
      <c r="C18" s="6">
        <v>69</v>
      </c>
      <c r="D18" s="6">
        <v>0</v>
      </c>
      <c r="E18" s="7">
        <v>0</v>
      </c>
      <c r="F18" s="6">
        <v>190</v>
      </c>
      <c r="G18" s="1"/>
    </row>
    <row r="19" spans="1:7" ht="30" x14ac:dyDescent="0.25">
      <c r="A19" s="40"/>
      <c r="B19" s="5" t="s">
        <v>22</v>
      </c>
      <c r="C19" s="6">
        <v>0</v>
      </c>
      <c r="D19" s="6">
        <v>2</v>
      </c>
      <c r="E19" s="7">
        <v>0</v>
      </c>
      <c r="F19" s="6">
        <v>0</v>
      </c>
      <c r="G19" s="1"/>
    </row>
    <row r="20" spans="1:7" ht="30" x14ac:dyDescent="0.25">
      <c r="A20" s="40"/>
      <c r="B20" s="5" t="s">
        <v>23</v>
      </c>
      <c r="C20" s="6">
        <v>0</v>
      </c>
      <c r="D20" s="6">
        <v>16</v>
      </c>
      <c r="E20" s="7">
        <v>0</v>
      </c>
      <c r="F20" s="6">
        <v>0</v>
      </c>
      <c r="G20" s="1"/>
    </row>
    <row r="21" spans="1:7" x14ac:dyDescent="0.25">
      <c r="A21" s="40"/>
      <c r="B21" s="5" t="s">
        <v>24</v>
      </c>
      <c r="C21" s="6">
        <v>0</v>
      </c>
      <c r="D21" s="6">
        <v>12</v>
      </c>
      <c r="E21" s="7">
        <v>0</v>
      </c>
      <c r="F21" s="6">
        <v>0</v>
      </c>
      <c r="G21" s="1"/>
    </row>
    <row r="22" spans="1:7" x14ac:dyDescent="0.25">
      <c r="A22" s="40"/>
      <c r="B22" s="5" t="s">
        <v>25</v>
      </c>
      <c r="C22" s="6">
        <v>0</v>
      </c>
      <c r="D22" s="6">
        <v>5</v>
      </c>
      <c r="E22" s="7">
        <v>0</v>
      </c>
      <c r="F22" s="6">
        <v>0</v>
      </c>
      <c r="G22" s="1"/>
    </row>
    <row r="23" spans="1:7" ht="30" x14ac:dyDescent="0.25">
      <c r="A23" s="40"/>
      <c r="B23" s="5" t="s">
        <v>95</v>
      </c>
      <c r="C23" s="6">
        <v>180</v>
      </c>
      <c r="D23" s="6">
        <v>2</v>
      </c>
      <c r="E23" s="7">
        <v>0</v>
      </c>
      <c r="F23" s="6">
        <v>30</v>
      </c>
      <c r="G23" s="1"/>
    </row>
    <row r="24" spans="1:7" x14ac:dyDescent="0.25">
      <c r="A24" s="37" t="s">
        <v>26</v>
      </c>
      <c r="B24" s="38"/>
      <c r="C24" s="19">
        <v>467</v>
      </c>
      <c r="D24" s="19">
        <v>56</v>
      </c>
      <c r="E24" s="24">
        <v>5</v>
      </c>
      <c r="F24" s="19">
        <v>408</v>
      </c>
      <c r="G24" s="1"/>
    </row>
    <row r="25" spans="1:7" ht="45" x14ac:dyDescent="0.25">
      <c r="A25" s="39" t="s">
        <v>27</v>
      </c>
      <c r="B25" s="5" t="s">
        <v>28</v>
      </c>
      <c r="C25" s="6">
        <v>0</v>
      </c>
      <c r="D25" s="6">
        <v>5</v>
      </c>
      <c r="E25" s="7">
        <v>0</v>
      </c>
      <c r="F25" s="6">
        <v>0</v>
      </c>
      <c r="G25" s="1"/>
    </row>
    <row r="26" spans="1:7" ht="30" x14ac:dyDescent="0.25">
      <c r="A26" s="40"/>
      <c r="B26" s="5" t="s">
        <v>29</v>
      </c>
      <c r="C26" s="6">
        <v>20</v>
      </c>
      <c r="D26" s="6">
        <v>10</v>
      </c>
      <c r="E26" s="7">
        <v>0</v>
      </c>
      <c r="F26" s="6">
        <v>30</v>
      </c>
      <c r="G26" s="1"/>
    </row>
    <row r="27" spans="1:7" x14ac:dyDescent="0.25">
      <c r="A27" s="39" t="s">
        <v>30</v>
      </c>
      <c r="B27" s="41"/>
      <c r="C27" s="6">
        <v>20</v>
      </c>
      <c r="D27" s="6">
        <v>15</v>
      </c>
      <c r="E27" s="7">
        <v>0</v>
      </c>
      <c r="F27" s="6">
        <v>30</v>
      </c>
      <c r="G27" s="1"/>
    </row>
    <row r="28" spans="1:7" x14ac:dyDescent="0.25">
      <c r="A28" s="37" t="s">
        <v>31</v>
      </c>
      <c r="B28" s="38"/>
      <c r="C28" s="19">
        <v>530</v>
      </c>
      <c r="D28" s="19">
        <v>148</v>
      </c>
      <c r="E28" s="24">
        <v>13</v>
      </c>
      <c r="F28" s="19">
        <v>532</v>
      </c>
      <c r="G28" s="33">
        <f>F28+E28+D28+C28</f>
        <v>1223</v>
      </c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</sheetData>
  <mergeCells count="8">
    <mergeCell ref="A27:B27"/>
    <mergeCell ref="A28:B28"/>
    <mergeCell ref="A1:F1"/>
    <mergeCell ref="A3:A13"/>
    <mergeCell ref="A14:B14"/>
    <mergeCell ref="A15:A23"/>
    <mergeCell ref="A24:B24"/>
    <mergeCell ref="A25:A26"/>
  </mergeCells>
  <pageMargins left="0.511811024" right="0.511811024" top="0.78740157499999996" bottom="0.78740157499999996" header="0.31496062000000002" footer="0.3149606200000000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0CB42-F3F9-48D7-A4F8-80F96DD21B12}">
  <dimension ref="A1:G32"/>
  <sheetViews>
    <sheetView workbookViewId="0">
      <selection sqref="A1:F2"/>
    </sheetView>
  </sheetViews>
  <sheetFormatPr defaultRowHeight="15" x14ac:dyDescent="0.25"/>
  <cols>
    <col min="1" max="1" width="17.42578125" customWidth="1"/>
    <col min="2" max="2" width="39" customWidth="1"/>
    <col min="3" max="6" width="15.7109375" customWidth="1"/>
  </cols>
  <sheetData>
    <row r="1" spans="1:6" x14ac:dyDescent="0.25">
      <c r="A1" s="56" t="s">
        <v>139</v>
      </c>
      <c r="B1" s="56"/>
      <c r="C1" s="56"/>
      <c r="D1" s="56"/>
      <c r="E1" s="56"/>
      <c r="F1" s="56"/>
    </row>
    <row r="2" spans="1:6" x14ac:dyDescent="0.25">
      <c r="A2" s="42"/>
      <c r="B2" s="42"/>
      <c r="C2" s="42"/>
      <c r="D2" s="42"/>
      <c r="E2" s="42"/>
      <c r="F2" s="42"/>
    </row>
    <row r="3" spans="1:6" ht="60" x14ac:dyDescent="0.25">
      <c r="A3" s="3" t="s">
        <v>40</v>
      </c>
      <c r="B3" s="3" t="s">
        <v>0</v>
      </c>
      <c r="C3" s="3" t="s">
        <v>1</v>
      </c>
      <c r="D3" s="3" t="s">
        <v>2</v>
      </c>
      <c r="E3" s="3" t="s">
        <v>69</v>
      </c>
      <c r="F3" s="3" t="s">
        <v>3</v>
      </c>
    </row>
    <row r="4" spans="1:6" x14ac:dyDescent="0.25">
      <c r="A4" s="39" t="s">
        <v>4</v>
      </c>
      <c r="B4" s="5" t="s">
        <v>5</v>
      </c>
      <c r="C4" s="6">
        <v>0</v>
      </c>
      <c r="D4" s="6">
        <v>5</v>
      </c>
      <c r="E4" s="7">
        <v>0</v>
      </c>
      <c r="F4" s="6">
        <v>0</v>
      </c>
    </row>
    <row r="5" spans="1:6" x14ac:dyDescent="0.25">
      <c r="A5" s="40"/>
      <c r="B5" s="5" t="s">
        <v>6</v>
      </c>
      <c r="C5" s="6">
        <v>0</v>
      </c>
      <c r="D5" s="6">
        <v>10</v>
      </c>
      <c r="E5" s="7">
        <v>0</v>
      </c>
      <c r="F5" s="6">
        <v>0</v>
      </c>
    </row>
    <row r="6" spans="1:6" x14ac:dyDescent="0.25">
      <c r="A6" s="40"/>
      <c r="B6" s="5" t="s">
        <v>7</v>
      </c>
      <c r="C6" s="6">
        <v>0</v>
      </c>
      <c r="D6" s="6">
        <v>10</v>
      </c>
      <c r="E6" s="7">
        <v>0</v>
      </c>
      <c r="F6" s="6">
        <v>0</v>
      </c>
    </row>
    <row r="7" spans="1:6" x14ac:dyDescent="0.25">
      <c r="A7" s="40"/>
      <c r="B7" s="5" t="s">
        <v>8</v>
      </c>
      <c r="C7" s="6">
        <v>0</v>
      </c>
      <c r="D7" s="6">
        <v>5</v>
      </c>
      <c r="E7" s="7">
        <v>0</v>
      </c>
      <c r="F7" s="6">
        <v>0</v>
      </c>
    </row>
    <row r="8" spans="1:6" x14ac:dyDescent="0.25">
      <c r="A8" s="40"/>
      <c r="B8" s="5" t="s">
        <v>9</v>
      </c>
      <c r="C8" s="6">
        <v>0</v>
      </c>
      <c r="D8" s="6">
        <v>10</v>
      </c>
      <c r="E8" s="7">
        <v>0</v>
      </c>
      <c r="F8" s="6">
        <v>0</v>
      </c>
    </row>
    <row r="9" spans="1:6" x14ac:dyDescent="0.25">
      <c r="A9" s="40"/>
      <c r="B9" s="5" t="s">
        <v>10</v>
      </c>
      <c r="C9" s="6">
        <v>0</v>
      </c>
      <c r="D9" s="6">
        <v>3</v>
      </c>
      <c r="E9" s="7">
        <v>1</v>
      </c>
      <c r="F9" s="6">
        <v>0</v>
      </c>
    </row>
    <row r="10" spans="1:6" x14ac:dyDescent="0.25">
      <c r="A10" s="40"/>
      <c r="B10" s="5" t="s">
        <v>11</v>
      </c>
      <c r="C10" s="6">
        <v>0</v>
      </c>
      <c r="D10" s="6">
        <v>3</v>
      </c>
      <c r="E10" s="7">
        <v>1</v>
      </c>
      <c r="F10" s="6">
        <v>0</v>
      </c>
    </row>
    <row r="11" spans="1:6" x14ac:dyDescent="0.25">
      <c r="A11" s="40"/>
      <c r="B11" s="5" t="s">
        <v>12</v>
      </c>
      <c r="C11" s="6">
        <v>0</v>
      </c>
      <c r="D11" s="6">
        <v>9</v>
      </c>
      <c r="E11" s="7">
        <v>0</v>
      </c>
      <c r="F11" s="6">
        <v>0</v>
      </c>
    </row>
    <row r="12" spans="1:6" x14ac:dyDescent="0.25">
      <c r="A12" s="40"/>
      <c r="B12" s="5" t="s">
        <v>13</v>
      </c>
      <c r="C12" s="6">
        <v>0</v>
      </c>
      <c r="D12" s="6">
        <v>5</v>
      </c>
      <c r="E12" s="7">
        <v>0</v>
      </c>
      <c r="F12" s="6">
        <v>0</v>
      </c>
    </row>
    <row r="13" spans="1:6" x14ac:dyDescent="0.25">
      <c r="A13" s="40"/>
      <c r="B13" s="5" t="s">
        <v>14</v>
      </c>
      <c r="C13" s="6">
        <v>20</v>
      </c>
      <c r="D13" s="6">
        <v>15</v>
      </c>
      <c r="E13" s="7">
        <v>0</v>
      </c>
      <c r="F13" s="6">
        <v>18</v>
      </c>
    </row>
    <row r="14" spans="1:6" x14ac:dyDescent="0.25">
      <c r="A14" s="40"/>
      <c r="B14" s="5" t="s">
        <v>15</v>
      </c>
      <c r="C14" s="6">
        <v>0</v>
      </c>
      <c r="D14" s="6">
        <v>2</v>
      </c>
      <c r="E14" s="7">
        <v>0</v>
      </c>
      <c r="F14" s="6">
        <v>0</v>
      </c>
    </row>
    <row r="15" spans="1:6" x14ac:dyDescent="0.25">
      <c r="A15" s="37" t="s">
        <v>16</v>
      </c>
      <c r="B15" s="38"/>
      <c r="C15" s="19">
        <v>20</v>
      </c>
      <c r="D15" s="19">
        <v>77</v>
      </c>
      <c r="E15" s="24">
        <v>2</v>
      </c>
      <c r="F15" s="19">
        <v>18</v>
      </c>
    </row>
    <row r="16" spans="1:6" x14ac:dyDescent="0.25">
      <c r="A16" s="39" t="s">
        <v>17</v>
      </c>
      <c r="B16" s="5" t="s">
        <v>33</v>
      </c>
      <c r="C16" s="6">
        <v>218</v>
      </c>
      <c r="D16" s="6">
        <v>0</v>
      </c>
      <c r="E16" s="7">
        <v>0</v>
      </c>
      <c r="F16" s="6">
        <v>188</v>
      </c>
    </row>
    <row r="17" spans="1:7" x14ac:dyDescent="0.25">
      <c r="A17" s="40"/>
      <c r="B17" s="5" t="s">
        <v>19</v>
      </c>
      <c r="C17" s="6">
        <v>0</v>
      </c>
      <c r="D17" s="6">
        <v>14</v>
      </c>
      <c r="E17" s="7">
        <v>13</v>
      </c>
      <c r="F17" s="6">
        <v>0</v>
      </c>
    </row>
    <row r="18" spans="1:7" ht="30" x14ac:dyDescent="0.25">
      <c r="A18" s="40"/>
      <c r="B18" s="5" t="s">
        <v>20</v>
      </c>
      <c r="C18" s="6">
        <v>0</v>
      </c>
      <c r="D18" s="6">
        <v>5</v>
      </c>
      <c r="E18" s="7">
        <v>0</v>
      </c>
      <c r="F18" s="6">
        <v>0</v>
      </c>
    </row>
    <row r="19" spans="1:7" x14ac:dyDescent="0.25">
      <c r="A19" s="40"/>
      <c r="B19" s="5" t="s">
        <v>38</v>
      </c>
      <c r="C19" s="6">
        <v>69</v>
      </c>
      <c r="D19" s="6">
        <v>0</v>
      </c>
      <c r="E19" s="7">
        <v>0</v>
      </c>
      <c r="F19" s="6">
        <v>190</v>
      </c>
    </row>
    <row r="20" spans="1:7" ht="30" x14ac:dyDescent="0.25">
      <c r="A20" s="40"/>
      <c r="B20" s="5" t="s">
        <v>22</v>
      </c>
      <c r="C20" s="6">
        <v>0</v>
      </c>
      <c r="D20" s="6">
        <v>2</v>
      </c>
      <c r="E20" s="7">
        <v>0</v>
      </c>
      <c r="F20" s="6">
        <v>0</v>
      </c>
    </row>
    <row r="21" spans="1:7" x14ac:dyDescent="0.25">
      <c r="A21" s="40"/>
      <c r="B21" s="5" t="s">
        <v>23</v>
      </c>
      <c r="C21" s="6">
        <v>0</v>
      </c>
      <c r="D21" s="6">
        <v>16</v>
      </c>
      <c r="E21" s="7">
        <v>0</v>
      </c>
      <c r="F21" s="6">
        <v>0</v>
      </c>
    </row>
    <row r="22" spans="1:7" x14ac:dyDescent="0.25">
      <c r="A22" s="40"/>
      <c r="B22" s="5" t="s">
        <v>24</v>
      </c>
      <c r="C22" s="6">
        <v>0</v>
      </c>
      <c r="D22" s="6">
        <v>12</v>
      </c>
      <c r="E22" s="7">
        <v>0</v>
      </c>
      <c r="F22" s="6">
        <v>0</v>
      </c>
    </row>
    <row r="23" spans="1:7" x14ac:dyDescent="0.25">
      <c r="A23" s="40"/>
      <c r="B23" s="5" t="s">
        <v>25</v>
      </c>
      <c r="C23" s="6">
        <v>0</v>
      </c>
      <c r="D23" s="6">
        <v>5</v>
      </c>
      <c r="E23" s="7">
        <v>0</v>
      </c>
      <c r="F23" s="6">
        <v>0</v>
      </c>
    </row>
    <row r="24" spans="1:7" x14ac:dyDescent="0.25">
      <c r="A24" s="40"/>
      <c r="B24" s="5" t="s">
        <v>95</v>
      </c>
      <c r="C24" s="6">
        <v>180</v>
      </c>
      <c r="D24" s="6">
        <v>2</v>
      </c>
      <c r="E24" s="7">
        <v>0</v>
      </c>
      <c r="F24" s="6">
        <v>30</v>
      </c>
    </row>
    <row r="25" spans="1:7" x14ac:dyDescent="0.25">
      <c r="A25" s="37" t="s">
        <v>26</v>
      </c>
      <c r="B25" s="38"/>
      <c r="C25" s="19">
        <v>467</v>
      </c>
      <c r="D25" s="19">
        <v>56</v>
      </c>
      <c r="E25" s="24">
        <v>13</v>
      </c>
      <c r="F25" s="19">
        <v>408</v>
      </c>
    </row>
    <row r="26" spans="1:7" ht="30" x14ac:dyDescent="0.25">
      <c r="A26" s="39" t="s">
        <v>27</v>
      </c>
      <c r="B26" s="5" t="s">
        <v>28</v>
      </c>
      <c r="C26" s="6">
        <v>0</v>
      </c>
      <c r="D26" s="6">
        <v>5</v>
      </c>
      <c r="E26" s="7">
        <v>0</v>
      </c>
      <c r="F26" s="6">
        <v>0</v>
      </c>
    </row>
    <row r="27" spans="1:7" x14ac:dyDescent="0.25">
      <c r="A27" s="40"/>
      <c r="B27" s="5" t="s">
        <v>29</v>
      </c>
      <c r="C27" s="6">
        <v>20</v>
      </c>
      <c r="D27" s="6">
        <v>10</v>
      </c>
      <c r="E27" s="7">
        <v>0</v>
      </c>
      <c r="F27" s="6">
        <v>30</v>
      </c>
    </row>
    <row r="28" spans="1:7" x14ac:dyDescent="0.25">
      <c r="A28" s="39" t="s">
        <v>30</v>
      </c>
      <c r="B28" s="41"/>
      <c r="C28" s="6">
        <v>20</v>
      </c>
      <c r="D28" s="6">
        <v>15</v>
      </c>
      <c r="E28" s="7">
        <v>0</v>
      </c>
      <c r="F28" s="6">
        <v>30</v>
      </c>
    </row>
    <row r="29" spans="1:7" x14ac:dyDescent="0.25">
      <c r="A29" s="37" t="s">
        <v>31</v>
      </c>
      <c r="B29" s="38"/>
      <c r="C29" s="19">
        <v>507</v>
      </c>
      <c r="D29" s="19">
        <v>148</v>
      </c>
      <c r="E29" s="24"/>
      <c r="F29" s="19">
        <v>456</v>
      </c>
      <c r="G29" s="25">
        <f>SUM(C29:F29)</f>
        <v>1111</v>
      </c>
    </row>
    <row r="30" spans="1:7" x14ac:dyDescent="0.25">
      <c r="A30" s="1"/>
      <c r="B30" s="1"/>
      <c r="C30" s="1"/>
      <c r="D30" s="1"/>
      <c r="E30" s="1"/>
      <c r="F30" s="1"/>
    </row>
    <row r="31" spans="1:7" x14ac:dyDescent="0.25">
      <c r="A31" s="1"/>
      <c r="B31" s="1"/>
      <c r="C31" s="1"/>
      <c r="D31" s="1"/>
      <c r="E31" s="1"/>
      <c r="F31" s="1"/>
    </row>
    <row r="32" spans="1:7" x14ac:dyDescent="0.25">
      <c r="F32" s="9"/>
    </row>
  </sheetData>
  <mergeCells count="8">
    <mergeCell ref="A1:F2"/>
    <mergeCell ref="A28:B28"/>
    <mergeCell ref="A29:B29"/>
    <mergeCell ref="A4:A14"/>
    <mergeCell ref="A15:B15"/>
    <mergeCell ref="A16:A24"/>
    <mergeCell ref="A25:B25"/>
    <mergeCell ref="A26:A27"/>
  </mergeCells>
  <pageMargins left="0.511811024" right="0.511811024" top="0.78740157499999996" bottom="0.78740157499999996" header="0.31496062000000002" footer="0.3149606200000000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795D1-3D72-4237-96DE-C88B76E77E44}">
  <dimension ref="A1:G31"/>
  <sheetViews>
    <sheetView tabSelected="1" workbookViewId="0">
      <selection activeCell="I9" sqref="I9"/>
    </sheetView>
  </sheetViews>
  <sheetFormatPr defaultRowHeight="15" x14ac:dyDescent="0.25"/>
  <cols>
    <col min="1" max="1" width="17.7109375" customWidth="1"/>
    <col min="2" max="2" width="31.5703125" customWidth="1"/>
    <col min="3" max="6" width="15.7109375" customWidth="1"/>
  </cols>
  <sheetData>
    <row r="1" spans="1:6" x14ac:dyDescent="0.25">
      <c r="A1" s="52" t="s">
        <v>140</v>
      </c>
      <c r="B1" s="52"/>
      <c r="C1" s="52"/>
      <c r="D1" s="52"/>
      <c r="E1" s="52"/>
      <c r="F1" s="52"/>
    </row>
    <row r="2" spans="1:6" x14ac:dyDescent="0.25">
      <c r="A2" s="52"/>
      <c r="B2" s="52"/>
      <c r="C2" s="52"/>
      <c r="D2" s="52"/>
      <c r="E2" s="52"/>
      <c r="F2" s="52"/>
    </row>
    <row r="3" spans="1:6" x14ac:dyDescent="0.25">
      <c r="A3" s="42"/>
      <c r="B3" s="42"/>
      <c r="C3" s="42"/>
      <c r="D3" s="42"/>
      <c r="E3" s="42"/>
      <c r="F3" s="42"/>
    </row>
    <row r="4" spans="1:6" ht="60" x14ac:dyDescent="0.25">
      <c r="A4" s="3" t="s">
        <v>40</v>
      </c>
      <c r="B4" s="3" t="s">
        <v>0</v>
      </c>
      <c r="C4" s="3" t="s">
        <v>1</v>
      </c>
      <c r="D4" s="3" t="s">
        <v>2</v>
      </c>
      <c r="E4" s="3" t="s">
        <v>69</v>
      </c>
      <c r="F4" s="3" t="s">
        <v>3</v>
      </c>
    </row>
    <row r="5" spans="1:6" x14ac:dyDescent="0.25">
      <c r="A5" s="39" t="s">
        <v>4</v>
      </c>
      <c r="B5" s="5" t="s">
        <v>5</v>
      </c>
      <c r="C5" s="6">
        <v>0</v>
      </c>
      <c r="D5" s="6">
        <v>5</v>
      </c>
      <c r="E5" s="7">
        <v>0</v>
      </c>
      <c r="F5" s="6">
        <v>0</v>
      </c>
    </row>
    <row r="6" spans="1:6" x14ac:dyDescent="0.25">
      <c r="A6" s="40"/>
      <c r="B6" s="5" t="s">
        <v>6</v>
      </c>
      <c r="C6" s="6">
        <v>0</v>
      </c>
      <c r="D6" s="6">
        <v>10</v>
      </c>
      <c r="E6" s="7">
        <v>0</v>
      </c>
      <c r="F6" s="6">
        <v>0</v>
      </c>
    </row>
    <row r="7" spans="1:6" x14ac:dyDescent="0.25">
      <c r="A7" s="40"/>
      <c r="B7" s="5" t="s">
        <v>7</v>
      </c>
      <c r="C7" s="6">
        <v>0</v>
      </c>
      <c r="D7" s="6">
        <v>10</v>
      </c>
      <c r="E7" s="7">
        <v>0</v>
      </c>
      <c r="F7" s="6">
        <v>0</v>
      </c>
    </row>
    <row r="8" spans="1:6" x14ac:dyDescent="0.25">
      <c r="A8" s="40"/>
      <c r="B8" s="5" t="s">
        <v>8</v>
      </c>
      <c r="C8" s="6">
        <v>0</v>
      </c>
      <c r="D8" s="6">
        <v>5</v>
      </c>
      <c r="E8" s="7">
        <v>0</v>
      </c>
      <c r="F8" s="6">
        <v>0</v>
      </c>
    </row>
    <row r="9" spans="1:6" x14ac:dyDescent="0.25">
      <c r="A9" s="40"/>
      <c r="B9" s="5" t="s">
        <v>9</v>
      </c>
      <c r="C9" s="6">
        <v>0</v>
      </c>
      <c r="D9" s="6">
        <v>10</v>
      </c>
      <c r="E9" s="7">
        <v>0</v>
      </c>
      <c r="F9" s="6">
        <v>0</v>
      </c>
    </row>
    <row r="10" spans="1:6" ht="30" x14ac:dyDescent="0.25">
      <c r="A10" s="40"/>
      <c r="B10" s="5" t="s">
        <v>10</v>
      </c>
      <c r="C10" s="6">
        <v>0</v>
      </c>
      <c r="D10" s="6">
        <v>3</v>
      </c>
      <c r="E10" s="7">
        <v>6</v>
      </c>
      <c r="F10" s="6">
        <v>0</v>
      </c>
    </row>
    <row r="11" spans="1:6" ht="30" x14ac:dyDescent="0.25">
      <c r="A11" s="40"/>
      <c r="B11" s="5" t="s">
        <v>11</v>
      </c>
      <c r="C11" s="6">
        <v>0</v>
      </c>
      <c r="D11" s="6">
        <v>3</v>
      </c>
      <c r="E11" s="7">
        <v>0</v>
      </c>
      <c r="F11" s="6">
        <v>0</v>
      </c>
    </row>
    <row r="12" spans="1:6" x14ac:dyDescent="0.25">
      <c r="A12" s="40"/>
      <c r="B12" s="5" t="s">
        <v>12</v>
      </c>
      <c r="C12" s="6">
        <v>0</v>
      </c>
      <c r="D12" s="6">
        <v>9</v>
      </c>
      <c r="E12" s="7">
        <v>0</v>
      </c>
      <c r="F12" s="6">
        <v>0</v>
      </c>
    </row>
    <row r="13" spans="1:6" x14ac:dyDescent="0.25">
      <c r="A13" s="40"/>
      <c r="B13" s="5" t="s">
        <v>13</v>
      </c>
      <c r="C13" s="6">
        <v>0</v>
      </c>
      <c r="D13" s="6">
        <v>5</v>
      </c>
      <c r="E13" s="7">
        <v>0</v>
      </c>
      <c r="F13" s="6">
        <v>0</v>
      </c>
    </row>
    <row r="14" spans="1:6" x14ac:dyDescent="0.25">
      <c r="A14" s="40"/>
      <c r="B14" s="5" t="s">
        <v>14</v>
      </c>
      <c r="C14" s="6">
        <v>20</v>
      </c>
      <c r="D14" s="6">
        <v>15</v>
      </c>
      <c r="E14" s="7">
        <v>0</v>
      </c>
      <c r="F14" s="6">
        <v>18</v>
      </c>
    </row>
    <row r="15" spans="1:6" x14ac:dyDescent="0.25">
      <c r="A15" s="40"/>
      <c r="B15" s="5" t="s">
        <v>15</v>
      </c>
      <c r="C15" s="6">
        <v>0</v>
      </c>
      <c r="D15" s="6">
        <v>2</v>
      </c>
      <c r="E15" s="7">
        <v>0</v>
      </c>
      <c r="F15" s="6">
        <v>0</v>
      </c>
    </row>
    <row r="16" spans="1:6" x14ac:dyDescent="0.25">
      <c r="A16" s="37" t="s">
        <v>16</v>
      </c>
      <c r="B16" s="38"/>
      <c r="C16" s="19">
        <v>20</v>
      </c>
      <c r="D16" s="19">
        <v>77</v>
      </c>
      <c r="E16" s="24">
        <v>6</v>
      </c>
      <c r="F16" s="19">
        <v>18</v>
      </c>
    </row>
    <row r="17" spans="1:7" x14ac:dyDescent="0.25">
      <c r="A17" s="39" t="s">
        <v>17</v>
      </c>
      <c r="B17" s="5" t="s">
        <v>19</v>
      </c>
      <c r="C17" s="6">
        <v>0</v>
      </c>
      <c r="D17" s="6">
        <v>14</v>
      </c>
      <c r="E17" s="7">
        <v>0</v>
      </c>
      <c r="F17" s="6">
        <v>0</v>
      </c>
    </row>
    <row r="18" spans="1:7" ht="30" x14ac:dyDescent="0.25">
      <c r="A18" s="40"/>
      <c r="B18" s="5" t="s">
        <v>20</v>
      </c>
      <c r="C18" s="6">
        <v>0</v>
      </c>
      <c r="D18" s="6">
        <v>5</v>
      </c>
      <c r="E18" s="7">
        <v>0</v>
      </c>
      <c r="F18" s="6">
        <v>0</v>
      </c>
    </row>
    <row r="19" spans="1:7" x14ac:dyDescent="0.25">
      <c r="A19" s="40"/>
      <c r="B19" s="5" t="s">
        <v>38</v>
      </c>
      <c r="C19" s="6">
        <v>69</v>
      </c>
      <c r="D19" s="6">
        <v>0</v>
      </c>
      <c r="E19" s="7">
        <v>0</v>
      </c>
      <c r="F19" s="6">
        <v>190</v>
      </c>
    </row>
    <row r="20" spans="1:7" ht="30" x14ac:dyDescent="0.25">
      <c r="A20" s="40"/>
      <c r="B20" s="5" t="s">
        <v>22</v>
      </c>
      <c r="C20" s="6">
        <v>0</v>
      </c>
      <c r="D20" s="6">
        <v>2</v>
      </c>
      <c r="E20" s="7">
        <v>0</v>
      </c>
      <c r="F20" s="6">
        <v>0</v>
      </c>
    </row>
    <row r="21" spans="1:7" ht="30" x14ac:dyDescent="0.25">
      <c r="A21" s="40"/>
      <c r="B21" s="5" t="s">
        <v>23</v>
      </c>
      <c r="C21" s="6">
        <v>0</v>
      </c>
      <c r="D21" s="6">
        <v>16</v>
      </c>
      <c r="E21" s="7">
        <v>0</v>
      </c>
      <c r="F21" s="6">
        <v>0</v>
      </c>
    </row>
    <row r="22" spans="1:7" x14ac:dyDescent="0.25">
      <c r="A22" s="40"/>
      <c r="B22" s="5" t="s">
        <v>24</v>
      </c>
      <c r="C22" s="6">
        <v>0</v>
      </c>
      <c r="D22" s="6">
        <v>12</v>
      </c>
      <c r="E22" s="7">
        <v>0</v>
      </c>
      <c r="F22" s="6">
        <v>0</v>
      </c>
    </row>
    <row r="23" spans="1:7" x14ac:dyDescent="0.25">
      <c r="A23" s="40"/>
      <c r="B23" s="5" t="s">
        <v>25</v>
      </c>
      <c r="C23" s="6">
        <v>0</v>
      </c>
      <c r="D23" s="6">
        <v>5</v>
      </c>
      <c r="E23" s="7">
        <v>0</v>
      </c>
      <c r="F23" s="6">
        <v>0</v>
      </c>
    </row>
    <row r="24" spans="1:7" ht="30" x14ac:dyDescent="0.25">
      <c r="A24" s="40"/>
      <c r="B24" s="5" t="s">
        <v>95</v>
      </c>
      <c r="C24" s="6">
        <v>180</v>
      </c>
      <c r="D24" s="6">
        <v>2</v>
      </c>
      <c r="E24" s="7">
        <v>0</v>
      </c>
      <c r="F24" s="6">
        <v>30</v>
      </c>
    </row>
    <row r="25" spans="1:7" x14ac:dyDescent="0.25">
      <c r="A25" s="37" t="s">
        <v>26</v>
      </c>
      <c r="B25" s="38"/>
      <c r="C25" s="19">
        <v>249</v>
      </c>
      <c r="D25" s="19">
        <v>56</v>
      </c>
      <c r="E25" s="24">
        <v>0</v>
      </c>
      <c r="F25" s="19">
        <v>220</v>
      </c>
    </row>
    <row r="26" spans="1:7" ht="45" x14ac:dyDescent="0.25">
      <c r="A26" s="39" t="s">
        <v>27</v>
      </c>
      <c r="B26" s="5" t="s">
        <v>28</v>
      </c>
      <c r="C26" s="6">
        <v>0</v>
      </c>
      <c r="D26" s="6">
        <v>5</v>
      </c>
      <c r="E26" s="7">
        <v>0</v>
      </c>
      <c r="F26" s="6">
        <v>0</v>
      </c>
    </row>
    <row r="27" spans="1:7" ht="30" x14ac:dyDescent="0.25">
      <c r="A27" s="40"/>
      <c r="B27" s="5" t="s">
        <v>29</v>
      </c>
      <c r="C27" s="6">
        <v>20</v>
      </c>
      <c r="D27" s="6">
        <v>10</v>
      </c>
      <c r="E27" s="7">
        <v>0</v>
      </c>
      <c r="F27" s="6">
        <v>30</v>
      </c>
    </row>
    <row r="28" spans="1:7" x14ac:dyDescent="0.25">
      <c r="A28" s="39" t="s">
        <v>30</v>
      </c>
      <c r="B28" s="41"/>
      <c r="C28" s="6">
        <v>20</v>
      </c>
      <c r="D28" s="6">
        <v>15</v>
      </c>
      <c r="E28" s="7">
        <v>0</v>
      </c>
      <c r="F28" s="6">
        <v>30</v>
      </c>
    </row>
    <row r="29" spans="1:7" x14ac:dyDescent="0.25">
      <c r="A29" s="37" t="s">
        <v>31</v>
      </c>
      <c r="B29" s="38"/>
      <c r="C29" s="19">
        <v>289</v>
      </c>
      <c r="D29" s="19">
        <v>148</v>
      </c>
      <c r="E29" s="24"/>
      <c r="F29" s="19">
        <v>268</v>
      </c>
      <c r="G29" s="25">
        <f>SUM(C29:F29)</f>
        <v>705</v>
      </c>
    </row>
    <row r="30" spans="1:7" x14ac:dyDescent="0.25">
      <c r="A30" s="1"/>
      <c r="B30" s="1"/>
      <c r="C30" s="1"/>
      <c r="D30" s="1"/>
      <c r="E30" s="1"/>
      <c r="F30" s="1"/>
    </row>
    <row r="31" spans="1:7" x14ac:dyDescent="0.25">
      <c r="A31" s="1"/>
      <c r="B31" s="1"/>
      <c r="C31" s="1"/>
      <c r="D31" s="1"/>
      <c r="E31" s="1"/>
      <c r="F31" s="1"/>
    </row>
  </sheetData>
  <mergeCells count="8">
    <mergeCell ref="A28:B28"/>
    <mergeCell ref="A29:B29"/>
    <mergeCell ref="A5:A15"/>
    <mergeCell ref="A16:B16"/>
    <mergeCell ref="A17:A24"/>
    <mergeCell ref="A25:B25"/>
    <mergeCell ref="A26:A27"/>
    <mergeCell ref="A1:F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E40"/>
  <sheetViews>
    <sheetView workbookViewId="0">
      <selection activeCell="B1" sqref="B1"/>
    </sheetView>
  </sheetViews>
  <sheetFormatPr defaultRowHeight="15" x14ac:dyDescent="0.25"/>
  <cols>
    <col min="1" max="1" width="16.85546875" customWidth="1"/>
    <col min="2" max="2" width="31.5703125" customWidth="1"/>
    <col min="3" max="3" width="14.7109375" customWidth="1"/>
    <col min="4" max="4" width="12.7109375" customWidth="1"/>
    <col min="5" max="5" width="13.28515625" customWidth="1"/>
  </cols>
  <sheetData>
    <row r="1" spans="1:5" ht="99.95" customHeight="1" x14ac:dyDescent="0.25">
      <c r="A1" s="1"/>
      <c r="B1" s="11"/>
      <c r="C1" s="1"/>
      <c r="D1" s="1"/>
      <c r="E1" s="1"/>
    </row>
    <row r="2" spans="1:5" x14ac:dyDescent="0.25">
      <c r="A2" s="42" t="s">
        <v>53</v>
      </c>
      <c r="B2" s="43"/>
      <c r="C2" s="43"/>
      <c r="D2" s="43"/>
      <c r="E2" s="43"/>
    </row>
    <row r="3" spans="1:5" ht="75" x14ac:dyDescent="0.25">
      <c r="A3" s="3" t="s">
        <v>40</v>
      </c>
      <c r="B3" s="3" t="s">
        <v>0</v>
      </c>
      <c r="C3" s="3" t="s">
        <v>1</v>
      </c>
      <c r="D3" s="3" t="s">
        <v>2</v>
      </c>
      <c r="E3" s="3" t="s">
        <v>3</v>
      </c>
    </row>
    <row r="4" spans="1:5" x14ac:dyDescent="0.25">
      <c r="A4" s="39" t="s">
        <v>4</v>
      </c>
      <c r="B4" s="5" t="s">
        <v>5</v>
      </c>
      <c r="C4" s="6">
        <v>0</v>
      </c>
      <c r="D4" s="6">
        <v>18</v>
      </c>
      <c r="E4" s="6">
        <v>0</v>
      </c>
    </row>
    <row r="5" spans="1:5" x14ac:dyDescent="0.25">
      <c r="A5" s="40"/>
      <c r="B5" s="5" t="s">
        <v>6</v>
      </c>
      <c r="C5" s="6">
        <v>0</v>
      </c>
      <c r="D5" s="6">
        <v>10</v>
      </c>
      <c r="E5" s="6">
        <v>0</v>
      </c>
    </row>
    <row r="6" spans="1:5" x14ac:dyDescent="0.25">
      <c r="A6" s="40"/>
      <c r="B6" s="5" t="s">
        <v>7</v>
      </c>
      <c r="C6" s="6">
        <v>6</v>
      </c>
      <c r="D6" s="6">
        <v>8</v>
      </c>
      <c r="E6" s="6">
        <v>10</v>
      </c>
    </row>
    <row r="7" spans="1:5" x14ac:dyDescent="0.25">
      <c r="A7" s="40"/>
      <c r="B7" s="5" t="s">
        <v>8</v>
      </c>
      <c r="C7" s="6">
        <v>0</v>
      </c>
      <c r="D7" s="6">
        <v>6</v>
      </c>
      <c r="E7" s="6">
        <v>0</v>
      </c>
    </row>
    <row r="8" spans="1:5" x14ac:dyDescent="0.25">
      <c r="A8" s="40"/>
      <c r="B8" s="5" t="s">
        <v>9</v>
      </c>
      <c r="C8" s="6">
        <v>0</v>
      </c>
      <c r="D8" s="6">
        <v>5</v>
      </c>
      <c r="E8" s="6">
        <v>10</v>
      </c>
    </row>
    <row r="9" spans="1:5" ht="30" x14ac:dyDescent="0.25">
      <c r="A9" s="40"/>
      <c r="B9" s="5" t="s">
        <v>10</v>
      </c>
      <c r="C9" s="6">
        <v>0</v>
      </c>
      <c r="D9" s="6">
        <v>0</v>
      </c>
      <c r="E9" s="6">
        <v>0</v>
      </c>
    </row>
    <row r="10" spans="1:5" ht="30" x14ac:dyDescent="0.25">
      <c r="A10" s="40"/>
      <c r="B10" s="5" t="s">
        <v>11</v>
      </c>
      <c r="C10" s="6">
        <v>22</v>
      </c>
      <c r="D10" s="6">
        <v>8</v>
      </c>
      <c r="E10" s="6">
        <v>30</v>
      </c>
    </row>
    <row r="11" spans="1:5" x14ac:dyDescent="0.25">
      <c r="A11" s="40"/>
      <c r="B11" s="5" t="s">
        <v>12</v>
      </c>
      <c r="C11" s="6">
        <v>9</v>
      </c>
      <c r="D11" s="6">
        <v>0</v>
      </c>
      <c r="E11" s="6">
        <v>60</v>
      </c>
    </row>
    <row r="12" spans="1:5" x14ac:dyDescent="0.25">
      <c r="A12" s="40"/>
      <c r="B12" s="5" t="s">
        <v>13</v>
      </c>
      <c r="C12" s="6">
        <v>0</v>
      </c>
      <c r="D12" s="6">
        <v>0</v>
      </c>
      <c r="E12" s="6">
        <v>0</v>
      </c>
    </row>
    <row r="13" spans="1:5" x14ac:dyDescent="0.25">
      <c r="A13" s="40"/>
      <c r="B13" s="5" t="s">
        <v>14</v>
      </c>
      <c r="C13" s="6">
        <v>40</v>
      </c>
      <c r="D13" s="6">
        <v>15</v>
      </c>
      <c r="E13" s="6">
        <v>70</v>
      </c>
    </row>
    <row r="14" spans="1:5" x14ac:dyDescent="0.25">
      <c r="A14" s="40"/>
      <c r="B14" s="5" t="s">
        <v>15</v>
      </c>
      <c r="C14" s="6">
        <v>0</v>
      </c>
      <c r="D14" s="6">
        <v>6</v>
      </c>
      <c r="E14" s="6">
        <v>0</v>
      </c>
    </row>
    <row r="15" spans="1:5" x14ac:dyDescent="0.25">
      <c r="A15" s="39" t="s">
        <v>16</v>
      </c>
      <c r="B15" s="41"/>
      <c r="C15" s="6">
        <v>77</v>
      </c>
      <c r="D15" s="6">
        <v>76</v>
      </c>
      <c r="E15" s="6">
        <v>180</v>
      </c>
    </row>
    <row r="16" spans="1:5" x14ac:dyDescent="0.25">
      <c r="A16" s="44" t="s">
        <v>41</v>
      </c>
      <c r="B16" s="5" t="s">
        <v>32</v>
      </c>
      <c r="C16" s="6">
        <v>40</v>
      </c>
      <c r="D16" s="6">
        <v>0</v>
      </c>
      <c r="E16" s="6">
        <v>20</v>
      </c>
    </row>
    <row r="17" spans="1:5" x14ac:dyDescent="0.25">
      <c r="A17" s="45"/>
      <c r="B17" s="5" t="s">
        <v>43</v>
      </c>
      <c r="C17" s="6">
        <v>40</v>
      </c>
      <c r="D17" s="6">
        <v>0</v>
      </c>
      <c r="E17" s="6">
        <v>10</v>
      </c>
    </row>
    <row r="18" spans="1:5" ht="30" x14ac:dyDescent="0.25">
      <c r="A18" s="45"/>
      <c r="B18" s="5" t="s">
        <v>34</v>
      </c>
      <c r="C18" s="6">
        <v>30</v>
      </c>
      <c r="D18" s="6">
        <v>0</v>
      </c>
      <c r="E18" s="6">
        <v>20</v>
      </c>
    </row>
    <row r="19" spans="1:5" x14ac:dyDescent="0.25">
      <c r="A19" s="45"/>
      <c r="B19" s="5" t="s">
        <v>35</v>
      </c>
      <c r="C19" s="6">
        <v>0</v>
      </c>
      <c r="D19" s="6">
        <v>0</v>
      </c>
      <c r="E19" s="6">
        <v>10</v>
      </c>
    </row>
    <row r="20" spans="1:5" x14ac:dyDescent="0.25">
      <c r="A20" s="45"/>
      <c r="B20" s="5" t="s">
        <v>36</v>
      </c>
      <c r="C20" s="6">
        <v>20</v>
      </c>
      <c r="D20" s="6">
        <v>0</v>
      </c>
      <c r="E20" s="6">
        <v>35</v>
      </c>
    </row>
    <row r="21" spans="1:5" x14ac:dyDescent="0.25">
      <c r="A21" s="39" t="s">
        <v>42</v>
      </c>
      <c r="B21" s="41"/>
      <c r="C21" s="6">
        <v>130</v>
      </c>
      <c r="D21" s="6">
        <v>0</v>
      </c>
      <c r="E21" s="6">
        <v>95</v>
      </c>
    </row>
    <row r="22" spans="1:5" x14ac:dyDescent="0.25">
      <c r="A22" s="39" t="s">
        <v>17</v>
      </c>
      <c r="B22" s="5" t="s">
        <v>44</v>
      </c>
      <c r="C22" s="6">
        <v>49</v>
      </c>
      <c r="D22" s="6">
        <v>0</v>
      </c>
      <c r="E22" s="6">
        <v>6</v>
      </c>
    </row>
    <row r="23" spans="1:5" x14ac:dyDescent="0.25">
      <c r="A23" s="40"/>
      <c r="B23" s="5" t="s">
        <v>18</v>
      </c>
      <c r="C23" s="6">
        <v>68</v>
      </c>
      <c r="D23" s="6">
        <v>0</v>
      </c>
      <c r="E23" s="6">
        <v>50</v>
      </c>
    </row>
    <row r="24" spans="1:5" x14ac:dyDescent="0.25">
      <c r="A24" s="40"/>
      <c r="B24" s="5" t="s">
        <v>33</v>
      </c>
      <c r="C24" s="6">
        <v>218</v>
      </c>
      <c r="D24" s="6">
        <v>0</v>
      </c>
      <c r="E24" s="6">
        <v>188</v>
      </c>
    </row>
    <row r="25" spans="1:5" x14ac:dyDescent="0.25">
      <c r="A25" s="40"/>
      <c r="B25" s="5" t="s">
        <v>37</v>
      </c>
      <c r="C25" s="6">
        <v>55</v>
      </c>
      <c r="D25" s="6">
        <v>10</v>
      </c>
      <c r="E25" s="6">
        <v>0</v>
      </c>
    </row>
    <row r="26" spans="1:5" x14ac:dyDescent="0.25">
      <c r="A26" s="40"/>
      <c r="B26" s="5" t="s">
        <v>19</v>
      </c>
      <c r="C26" s="6">
        <v>10</v>
      </c>
      <c r="D26" s="6">
        <v>11</v>
      </c>
      <c r="E26" s="6">
        <v>34</v>
      </c>
    </row>
    <row r="27" spans="1:5" ht="30" x14ac:dyDescent="0.25">
      <c r="A27" s="40"/>
      <c r="B27" s="5" t="s">
        <v>20</v>
      </c>
      <c r="C27" s="6">
        <v>14</v>
      </c>
      <c r="D27" s="6">
        <v>0</v>
      </c>
      <c r="E27" s="6">
        <v>13</v>
      </c>
    </row>
    <row r="28" spans="1:5" x14ac:dyDescent="0.25">
      <c r="A28" s="40"/>
      <c r="B28" s="5" t="s">
        <v>38</v>
      </c>
      <c r="C28" s="6">
        <v>23</v>
      </c>
      <c r="D28" s="6">
        <v>0</v>
      </c>
      <c r="E28" s="6">
        <v>140</v>
      </c>
    </row>
    <row r="29" spans="1:5" x14ac:dyDescent="0.25">
      <c r="A29" s="40"/>
      <c r="B29" s="5" t="s">
        <v>21</v>
      </c>
      <c r="C29" s="6">
        <v>10</v>
      </c>
      <c r="D29" s="6">
        <v>8</v>
      </c>
      <c r="E29" s="6">
        <v>10</v>
      </c>
    </row>
    <row r="30" spans="1:5" ht="30" x14ac:dyDescent="0.25">
      <c r="A30" s="40"/>
      <c r="B30" s="5" t="s">
        <v>22</v>
      </c>
      <c r="C30" s="6">
        <v>73</v>
      </c>
      <c r="D30" s="6">
        <v>0</v>
      </c>
      <c r="E30" s="6">
        <v>196</v>
      </c>
    </row>
    <row r="31" spans="1:5" ht="30" x14ac:dyDescent="0.25">
      <c r="A31" s="40"/>
      <c r="B31" s="5" t="s">
        <v>23</v>
      </c>
      <c r="C31" s="6">
        <v>0</v>
      </c>
      <c r="D31" s="6">
        <v>0</v>
      </c>
      <c r="E31" s="6">
        <v>0</v>
      </c>
    </row>
    <row r="32" spans="1:5" x14ac:dyDescent="0.25">
      <c r="A32" s="40"/>
      <c r="B32" s="5" t="s">
        <v>24</v>
      </c>
      <c r="C32" s="6">
        <v>6</v>
      </c>
      <c r="D32" s="6">
        <v>12</v>
      </c>
      <c r="E32" s="6">
        <v>10</v>
      </c>
    </row>
    <row r="33" spans="1:5" x14ac:dyDescent="0.25">
      <c r="A33" s="40"/>
      <c r="B33" s="5" t="s">
        <v>25</v>
      </c>
      <c r="C33" s="6">
        <v>16</v>
      </c>
      <c r="D33" s="6">
        <v>5</v>
      </c>
      <c r="E33" s="6">
        <v>20</v>
      </c>
    </row>
    <row r="34" spans="1:5" x14ac:dyDescent="0.25">
      <c r="A34" s="39" t="s">
        <v>26</v>
      </c>
      <c r="B34" s="41"/>
      <c r="C34" s="6">
        <v>542</v>
      </c>
      <c r="D34" s="6">
        <v>46</v>
      </c>
      <c r="E34" s="6">
        <v>667</v>
      </c>
    </row>
    <row r="35" spans="1:5" ht="45" x14ac:dyDescent="0.25">
      <c r="A35" s="39" t="s">
        <v>27</v>
      </c>
      <c r="B35" s="5" t="s">
        <v>28</v>
      </c>
      <c r="C35" s="6">
        <v>6</v>
      </c>
      <c r="D35" s="6">
        <v>1</v>
      </c>
      <c r="E35" s="6">
        <v>11</v>
      </c>
    </row>
    <row r="36" spans="1:5" ht="30" x14ac:dyDescent="0.25">
      <c r="A36" s="40"/>
      <c r="B36" s="5" t="s">
        <v>29</v>
      </c>
      <c r="C36" s="6">
        <v>18</v>
      </c>
      <c r="D36" s="6">
        <v>10</v>
      </c>
      <c r="E36" s="6">
        <v>23</v>
      </c>
    </row>
    <row r="37" spans="1:5" x14ac:dyDescent="0.25">
      <c r="A37" s="39" t="s">
        <v>30</v>
      </c>
      <c r="B37" s="41"/>
      <c r="C37" s="6">
        <v>24</v>
      </c>
      <c r="D37" s="6">
        <v>11</v>
      </c>
      <c r="E37" s="6">
        <v>34</v>
      </c>
    </row>
    <row r="38" spans="1:5" x14ac:dyDescent="0.25">
      <c r="A38" s="39" t="s">
        <v>31</v>
      </c>
      <c r="B38" s="41"/>
      <c r="C38" s="6">
        <v>773</v>
      </c>
      <c r="D38" s="6">
        <v>133</v>
      </c>
      <c r="E38" s="6">
        <v>976</v>
      </c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</sheetData>
  <mergeCells count="10">
    <mergeCell ref="A34:B34"/>
    <mergeCell ref="A35:A36"/>
    <mergeCell ref="A37:B37"/>
    <mergeCell ref="A38:B38"/>
    <mergeCell ref="A2:E2"/>
    <mergeCell ref="A4:A14"/>
    <mergeCell ref="A15:B15"/>
    <mergeCell ref="A16:A20"/>
    <mergeCell ref="A21:B21"/>
    <mergeCell ref="A22:A33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BCCA2DC-2539-4054-8D9C-F394280AEFB1}">
            <xm:f>NOT(ISERROR(MATCH($B4,'\dump_covid\[BOLETIM_COVID-V4.xlsm]nao_enviou'!#REF!,0)))</xm:f>
            <x14:dxf>
              <fill>
                <patternFill>
                  <fgColor indexed="64"/>
                  <bgColor rgb="FFFF0000"/>
                </patternFill>
              </fill>
            </x14:dxf>
          </x14:cfRule>
          <xm:sqref>B4:E40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89</vt:i4>
      </vt:variant>
      <vt:variant>
        <vt:lpstr>Intervalos Nomeados</vt:lpstr>
      </vt:variant>
      <vt:variant>
        <vt:i4>3</vt:i4>
      </vt:variant>
    </vt:vector>
  </HeadingPairs>
  <TitlesOfParts>
    <vt:vector size="92" baseType="lpstr">
      <vt:lpstr>07-01</vt:lpstr>
      <vt:lpstr>08-01</vt:lpstr>
      <vt:lpstr>11-01</vt:lpstr>
      <vt:lpstr>13-01</vt:lpstr>
      <vt:lpstr>27-01</vt:lpstr>
      <vt:lpstr>29-01</vt:lpstr>
      <vt:lpstr>02-02</vt:lpstr>
      <vt:lpstr>06-02</vt:lpstr>
      <vt:lpstr>12-02</vt:lpstr>
      <vt:lpstr>17-02</vt:lpstr>
      <vt:lpstr>01-03</vt:lpstr>
      <vt:lpstr>02-03</vt:lpstr>
      <vt:lpstr>03-03</vt:lpstr>
      <vt:lpstr>05-03</vt:lpstr>
      <vt:lpstr>07-03</vt:lpstr>
      <vt:lpstr>08-03</vt:lpstr>
      <vt:lpstr>09-03</vt:lpstr>
      <vt:lpstr>10-03</vt:lpstr>
      <vt:lpstr>11-03</vt:lpstr>
      <vt:lpstr>11-03 tarde</vt:lpstr>
      <vt:lpstr>12-03</vt:lpstr>
      <vt:lpstr>13-03</vt:lpstr>
      <vt:lpstr>14-03</vt:lpstr>
      <vt:lpstr>15-03</vt:lpstr>
      <vt:lpstr>16-03</vt:lpstr>
      <vt:lpstr>17-03</vt:lpstr>
      <vt:lpstr>19-03</vt:lpstr>
      <vt:lpstr>20-03</vt:lpstr>
      <vt:lpstr>21-03</vt:lpstr>
      <vt:lpstr>22-03</vt:lpstr>
      <vt:lpstr>23-03</vt:lpstr>
      <vt:lpstr>24-03</vt:lpstr>
      <vt:lpstr>25-03-21</vt:lpstr>
      <vt:lpstr>26-03-21</vt:lpstr>
      <vt:lpstr>27-03-21</vt:lpstr>
      <vt:lpstr>28-03-21</vt:lpstr>
      <vt:lpstr>29-03-21</vt:lpstr>
      <vt:lpstr>30-03-21</vt:lpstr>
      <vt:lpstr>01-04-21</vt:lpstr>
      <vt:lpstr>02-04-2021</vt:lpstr>
      <vt:lpstr>05-04-2021</vt:lpstr>
      <vt:lpstr>08-04-2021</vt:lpstr>
      <vt:lpstr>10-04-21</vt:lpstr>
      <vt:lpstr>13-04-21</vt:lpstr>
      <vt:lpstr>20-04-21</vt:lpstr>
      <vt:lpstr>21-04-21</vt:lpstr>
      <vt:lpstr>27-04-21</vt:lpstr>
      <vt:lpstr>03-05-21</vt:lpstr>
      <vt:lpstr>07-05-21</vt:lpstr>
      <vt:lpstr>08-05-2021</vt:lpstr>
      <vt:lpstr>10-05-2021</vt:lpstr>
      <vt:lpstr>14-05-2021</vt:lpstr>
      <vt:lpstr>15-05-2021</vt:lpstr>
      <vt:lpstr>18-05-2021</vt:lpstr>
      <vt:lpstr>19-05-2021</vt:lpstr>
      <vt:lpstr>20-05-21</vt:lpstr>
      <vt:lpstr>23-05-21</vt:lpstr>
      <vt:lpstr>25-05-2021</vt:lpstr>
      <vt:lpstr>27-05-2021</vt:lpstr>
      <vt:lpstr>07-06-2021</vt:lpstr>
      <vt:lpstr>08-06-2021</vt:lpstr>
      <vt:lpstr>11-06-2021</vt:lpstr>
      <vt:lpstr>15-06-2021</vt:lpstr>
      <vt:lpstr>16-06-21</vt:lpstr>
      <vt:lpstr>17-06-21</vt:lpstr>
      <vt:lpstr>22-06-21</vt:lpstr>
      <vt:lpstr>23-06-21</vt:lpstr>
      <vt:lpstr>24-06-21</vt:lpstr>
      <vt:lpstr>25-06-21</vt:lpstr>
      <vt:lpstr>07-07-21</vt:lpstr>
      <vt:lpstr>08-07-21</vt:lpstr>
      <vt:lpstr>9-7-21</vt:lpstr>
      <vt:lpstr>12-07-21</vt:lpstr>
      <vt:lpstr>13-07-21</vt:lpstr>
      <vt:lpstr>28-07-2021</vt:lpstr>
      <vt:lpstr>03-08-21</vt:lpstr>
      <vt:lpstr>04-08-21</vt:lpstr>
      <vt:lpstr>5-8-21</vt:lpstr>
      <vt:lpstr>13-8-21</vt:lpstr>
      <vt:lpstr>24-8-21</vt:lpstr>
      <vt:lpstr>25-8-21</vt:lpstr>
      <vt:lpstr>30-8-21</vt:lpstr>
      <vt:lpstr>31-08-21</vt:lpstr>
      <vt:lpstr>01-9-21</vt:lpstr>
      <vt:lpstr>21-9-21</vt:lpstr>
      <vt:lpstr>18-10-21</vt:lpstr>
      <vt:lpstr>22-11-21</vt:lpstr>
      <vt:lpstr>25-11-21</vt:lpstr>
      <vt:lpstr>24-12-2021</vt:lpstr>
      <vt:lpstr>'07-06-2021'!Area_de_impressao</vt:lpstr>
      <vt:lpstr>'10-03'!Area_de_impressao</vt:lpstr>
      <vt:lpstr>'27-01'!Area_de_impressao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x122432</dc:creator>
  <cp:lastModifiedBy>Renata Pizzotti Paredes</cp:lastModifiedBy>
  <cp:lastPrinted>2021-06-07T13:35:32Z</cp:lastPrinted>
  <dcterms:created xsi:type="dcterms:W3CDTF">2020-05-04T19:50:55Z</dcterms:created>
  <dcterms:modified xsi:type="dcterms:W3CDTF">2022-09-23T21:03:00Z</dcterms:modified>
</cp:coreProperties>
</file>