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920" windowHeight="9690"/>
  </bookViews>
  <sheets>
    <sheet name="Atendimentos" sheetId="11" r:id="rId1"/>
    <sheet name="Protocolos" sheetId="10" r:id="rId2"/>
    <sheet name="Secretarias_Geral" sheetId="4" r:id="rId3"/>
    <sheet name="Secretarias e Un Set_Geral" sheetId="5" r:id="rId4"/>
    <sheet name="Subprefeituras" sheetId="6" r:id="rId5"/>
    <sheet name="Naturezas_Geral" sheetId="7" r:id="rId6"/>
    <sheet name="e-SIC_órgãos" sheetId="8" r:id="rId7"/>
    <sheet name="e-SIC_status" sheetId="9" r:id="rId8"/>
  </sheets>
  <calcPr calcId="124519"/>
</workbook>
</file>

<file path=xl/calcChain.xml><?xml version="1.0" encoding="utf-8"?>
<calcChain xmlns="http://schemas.openxmlformats.org/spreadsheetml/2006/main">
  <c r="C16" i="10"/>
  <c r="C15"/>
  <c r="C14"/>
  <c r="C13"/>
  <c r="C12"/>
  <c r="C11"/>
  <c r="C10"/>
  <c r="C9"/>
  <c r="C8"/>
  <c r="C7"/>
  <c r="C6"/>
  <c r="C5"/>
  <c r="C20" i="9" l="1"/>
  <c r="B20"/>
  <c r="B13" l="1"/>
  <c r="C63" i="7" l="1"/>
  <c r="B82" i="8" l="1"/>
  <c r="B63" i="7"/>
  <c r="B36" i="6"/>
  <c r="C63" i="5"/>
  <c r="B63"/>
  <c r="C31" i="4"/>
  <c r="B31"/>
</calcChain>
</file>

<file path=xl/sharedStrings.xml><?xml version="1.0" encoding="utf-8"?>
<sst xmlns="http://schemas.openxmlformats.org/spreadsheetml/2006/main" count="380" uniqueCount="250">
  <si>
    <t>Controladoria Geral do Município - Ouvidoria Geral</t>
  </si>
  <si>
    <t>SIDOGM* - Demonstrativo dos protocolos registrados de toda a Prefeitura</t>
  </si>
  <si>
    <t>SECRETARIA</t>
  </si>
  <si>
    <t>média**</t>
  </si>
  <si>
    <t>Controladoria Geral do Município</t>
  </si>
  <si>
    <t>Gabinete do Prefeito</t>
  </si>
  <si>
    <t>Secretaria do Governo Municipal</t>
  </si>
  <si>
    <t>Secretaria Executiva de Comunicação</t>
  </si>
  <si>
    <t>Secretaria Municipal da Saúde</t>
  </si>
  <si>
    <t>Secretaria Municipal de Assistência e Desenvolvimento Social</t>
  </si>
  <si>
    <t>Secretaria Municipal de Coordenação das Subprefeituras</t>
  </si>
  <si>
    <t>Secretaria Municipal de Cultura</t>
  </si>
  <si>
    <t>Secretaria Municipal de Desenvolvimento Urbano</t>
  </si>
  <si>
    <t>Secretaria Municipal de Direitos Humanos e Cidadania</t>
  </si>
  <si>
    <t>Secretaria Municipal de Educação</t>
  </si>
  <si>
    <t>Secretaria Municipal de Esportes, Lazer e Recreação</t>
  </si>
  <si>
    <t>Secretaria Municipal de Finanças e Desenvolvimento Econômico</t>
  </si>
  <si>
    <t>Secretaria Municipal de Habitação</t>
  </si>
  <si>
    <t>Secretaria Municipal de Infraestrutura Urbana e Obras</t>
  </si>
  <si>
    <t>Secretaria Municipal de Licenciamento</t>
  </si>
  <si>
    <t>Secretaria Municipal de Planejamento, Orçamento e Gestão</t>
  </si>
  <si>
    <t>Secretaria Municipal de Promoção da Igualdade Racial</t>
  </si>
  <si>
    <t>Secretaria Municipal de Relações Governamentais</t>
  </si>
  <si>
    <t>Secretaria Municipal de Segurança Urbana</t>
  </si>
  <si>
    <t>Secretaria Municipal de Serviços</t>
  </si>
  <si>
    <t>Secretaria Municipal de Transportes</t>
  </si>
  <si>
    <t>Secretaria Municipal do Desenvolvimento, Trabalho e Empreendedorismo</t>
  </si>
  <si>
    <t>Secretaria Municipal do Verde e do Meio Ambiente</t>
  </si>
  <si>
    <t>Secretaria Municipal dos Negócios Jurídicos</t>
  </si>
  <si>
    <t>Outros Órgãos***</t>
  </si>
  <si>
    <t>TOTAL</t>
  </si>
  <si>
    <t>* Sistema de Informação e Documentação da Ouvidoria Geral do Município</t>
  </si>
  <si>
    <t>** média mensal do ano de 2013</t>
  </si>
  <si>
    <t>*** Não pertinentes à esfera municipal</t>
  </si>
  <si>
    <t>ÓRGÃO</t>
  </si>
  <si>
    <t xml:space="preserve">    Corregedoria Geral do Município - CGMSP</t>
  </si>
  <si>
    <t xml:space="preserve">    Ouvidoria Geral do Município - OGM</t>
  </si>
  <si>
    <t xml:space="preserve">    Central 156</t>
  </si>
  <si>
    <t xml:space="preserve">    Coordenação de Vigilância em Saúde - COVISA</t>
  </si>
  <si>
    <t xml:space="preserve">    Coordenadorias Regionais de Saúde - COORD</t>
  </si>
  <si>
    <t xml:space="preserve">    Ouvidoria Central da Saúde - OSMS</t>
  </si>
  <si>
    <t xml:space="preserve">    Serviço de Atendimento Móvel de Urgência - SAMU</t>
  </si>
  <si>
    <t xml:space="preserve">    Programa de Silêncio Urbano - PSIU</t>
  </si>
  <si>
    <t xml:space="preserve">    Superintendência das Usinas de Asfalto - SPUA</t>
  </si>
  <si>
    <t xml:space="preserve">    São Paulo Urbanismo - SP Urbanismo</t>
  </si>
  <si>
    <t xml:space="preserve">    Companhia Metropolitana de Habitação - COHAB</t>
  </si>
  <si>
    <t xml:space="preserve">    São Paulo Obras - SP Obras</t>
  </si>
  <si>
    <t xml:space="preserve">    Superintendência de Projetos Viários - PROJ</t>
  </si>
  <si>
    <t xml:space="preserve">    Coordenadoria de Atividade Especial e Segurança de Uso - SEGUR</t>
  </si>
  <si>
    <t xml:space="preserve">    Coordenadoria de Edificação de Uso Comercial e Industrial - COMIN</t>
  </si>
  <si>
    <t xml:space="preserve">    Departamento de Recursos Humanos - DERH</t>
  </si>
  <si>
    <t xml:space="preserve">    Departamento de Saúde do Servidor - DESS</t>
  </si>
  <si>
    <t xml:space="preserve">    Instituto de Previdência Municipal - IPREM</t>
  </si>
  <si>
    <t xml:space="preserve">    Defesa Civil - DC</t>
  </si>
  <si>
    <t xml:space="preserve">    Ouvidoria da Guarda Civil Metropolitana - OGCM</t>
  </si>
  <si>
    <t xml:space="preserve">    Autoridade Municipal de Limpeza Urbana - AMLURB</t>
  </si>
  <si>
    <t xml:space="preserve">    Coordenadoria de Conectividade e Convergência Digital - CCCD</t>
  </si>
  <si>
    <t xml:space="preserve">    Departamento de Iluminação Pública - ILUME</t>
  </si>
  <si>
    <t xml:space="preserve">    Serviço Funerário - SFMSP</t>
  </si>
  <si>
    <t xml:space="preserve">    Companhia de Engenharia de Tráfego - CET</t>
  </si>
  <si>
    <t xml:space="preserve">    Departamento de Operação do Sistema Viário - DSV</t>
  </si>
  <si>
    <t xml:space="preserve">    Departamento de Transportes Internos - DTI</t>
  </si>
  <si>
    <t xml:space="preserve">    Departamento de Transportes Públicos - DTP</t>
  </si>
  <si>
    <t xml:space="preserve">    São Paulo Transporte - SPTrans</t>
  </si>
  <si>
    <t xml:space="preserve">    Programa de Inspeção Veicular Ambiental (CONTROLAR)</t>
  </si>
  <si>
    <t xml:space="preserve">    Departamento Fiscal - FISC</t>
  </si>
  <si>
    <t xml:space="preserve">    Departamento Judicial - JUD</t>
  </si>
  <si>
    <t>SUBPREFEITURA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</si>
  <si>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</si>
  <si>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</si>
  <si>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</si>
  <si>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</si>
  <si>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</si>
  <si>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</si>
  <si>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</si>
  <si>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</si>
  <si>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 Brasilândia</t>
  </si>
  <si>
    <t>Guaianases</t>
  </si>
  <si>
    <t>Ipiranga</t>
  </si>
  <si>
    <t>Itaim Paulista</t>
  </si>
  <si>
    <t>Itaquera</t>
  </si>
  <si>
    <t>Jabaquara</t>
  </si>
  <si>
    <t>Jaçanã/ Tremembé</t>
  </si>
  <si>
    <t>Lapa</t>
  </si>
  <si>
    <t>M´Boi Mirim</t>
  </si>
  <si>
    <t>Moóca</t>
  </si>
  <si>
    <t>Parelheiros</t>
  </si>
  <si>
    <t>Penha</t>
  </si>
  <si>
    <t>Perus</t>
  </si>
  <si>
    <t>Pinheiros</t>
  </si>
  <si>
    <t>Pirituba/ Jaraguá</t>
  </si>
  <si>
    <t>Santana/ Tucuruvi</t>
  </si>
  <si>
    <t>Santo Amaro</t>
  </si>
  <si>
    <t>São Mateus</t>
  </si>
  <si>
    <t>São Miguel Paulista</t>
  </si>
  <si>
    <t>Sé</t>
  </si>
  <si>
    <t>Vila Maria/ Vila Guilherme</t>
  </si>
  <si>
    <t>Vila Mariana</t>
  </si>
  <si>
    <t>Vila Prudente</t>
  </si>
  <si>
    <t>NATUREZA</t>
  </si>
  <si>
    <t>Qualidade no atendimento</t>
  </si>
  <si>
    <t>Jardinagem</t>
  </si>
  <si>
    <t>Trânsito</t>
  </si>
  <si>
    <t>Perturbação do silêncio</t>
  </si>
  <si>
    <t>Transporte público</t>
  </si>
  <si>
    <t>Impostos e taxas</t>
  </si>
  <si>
    <t>Iluminação pública</t>
  </si>
  <si>
    <t>Assuntos diversos</t>
  </si>
  <si>
    <t>Buraco em via pública</t>
  </si>
  <si>
    <t>Limpeza pública/ lixo</t>
  </si>
  <si>
    <t>Passeio público</t>
  </si>
  <si>
    <t>Construção irregular</t>
  </si>
  <si>
    <t>Comércio irregular</t>
  </si>
  <si>
    <t>Escolas</t>
  </si>
  <si>
    <t>Multas</t>
  </si>
  <si>
    <t>Sugestão</t>
  </si>
  <si>
    <t>Bueiros/ galerias água pluvial</t>
  </si>
  <si>
    <t>Animais</t>
  </si>
  <si>
    <t>Remoção veículo/ carcaça</t>
  </si>
  <si>
    <t>Creches</t>
  </si>
  <si>
    <t>Pavimentação</t>
  </si>
  <si>
    <t>Segurança em edificações</t>
  </si>
  <si>
    <t>Programa social</t>
  </si>
  <si>
    <t>Infração disciplinar</t>
  </si>
  <si>
    <t>Invasão de área pública</t>
  </si>
  <si>
    <t>Outras denúncias de irregularidade grave</t>
  </si>
  <si>
    <t>Elogio</t>
  </si>
  <si>
    <t>Poluição</t>
  </si>
  <si>
    <t>Saúde</t>
  </si>
  <si>
    <t>Limpeza em terreno particular</t>
  </si>
  <si>
    <t>Esgoto a céu aberto</t>
  </si>
  <si>
    <t>Praca pública</t>
  </si>
  <si>
    <t>Guias/ sarjetas</t>
  </si>
  <si>
    <t>Obras</t>
  </si>
  <si>
    <t>Clubes/ CDMs</t>
  </si>
  <si>
    <t>Córregos</t>
  </si>
  <si>
    <t>Moradia popular</t>
  </si>
  <si>
    <t>Inspeção veicular</t>
  </si>
  <si>
    <t>Camelôs e ambulantes</t>
  </si>
  <si>
    <t>Dengue</t>
  </si>
  <si>
    <t>Terrenos</t>
  </si>
  <si>
    <t>Água</t>
  </si>
  <si>
    <t>Feira livre/ sacolão</t>
  </si>
  <si>
    <t>Leve Leite</t>
  </si>
  <si>
    <t>Limpeza em instrumento público</t>
  </si>
  <si>
    <t>Parques municipais</t>
  </si>
  <si>
    <t>Albergue</t>
  </si>
  <si>
    <t>Áreas municipais</t>
  </si>
  <si>
    <t>Calamidades</t>
  </si>
  <si>
    <t>Construção de passarelas</t>
  </si>
  <si>
    <t>Cultura</t>
  </si>
  <si>
    <t>Fiscalização ausente/ ineficaz</t>
  </si>
  <si>
    <t>Guarda Civil Metropolitana</t>
  </si>
  <si>
    <t>Propina</t>
  </si>
  <si>
    <t>Dano</t>
  </si>
  <si>
    <t>Desvio de materiais</t>
  </si>
  <si>
    <t>Inspeção de alimentos</t>
  </si>
  <si>
    <t>Monumentos</t>
  </si>
  <si>
    <t>5 mais</t>
  </si>
  <si>
    <t>e-SIC* - Demonstrativo dos pedidos por órgão</t>
  </si>
  <si>
    <t>Gabinete da Vice-prefeita</t>
  </si>
  <si>
    <t>Secretaria Especial para Assuntos de Turismo</t>
  </si>
  <si>
    <t xml:space="preserve">    São Paulo Turismo S/A - SPTURIS</t>
  </si>
  <si>
    <t>Secretaria Municipal da Pessoa com Deficiência e Mobilidade Reduzida</t>
  </si>
  <si>
    <t xml:space="preserve">    Autarquia Hospitalar - AHM</t>
  </si>
  <si>
    <t xml:space="preserve">    Hospital do Servidor Público Municipal - HSPM</t>
  </si>
  <si>
    <t xml:space="preserve">    Subprefeitura Aricanduva</t>
  </si>
  <si>
    <t xml:space="preserve">    Subprefeitura Butantã</t>
  </si>
  <si>
    <t xml:space="preserve">    Subprefeitura Campo Limpo</t>
  </si>
  <si>
    <t xml:space="preserve">    Subprefeitura Capela do Socorro</t>
  </si>
  <si>
    <t xml:space="preserve">    Subprefeitura Casa Verde</t>
  </si>
  <si>
    <t xml:space="preserve">    Subprefeitura Cidade Ademar</t>
  </si>
  <si>
    <t xml:space="preserve">    Subprefeitura Cidade Tiradentes</t>
  </si>
  <si>
    <t xml:space="preserve">    Subprefeitura Ermelino Matarazzo</t>
  </si>
  <si>
    <t xml:space="preserve">    Subprefeitura Freguesia/ Brasilândia</t>
  </si>
  <si>
    <t xml:space="preserve">    Subprefeitura Guaianases</t>
  </si>
  <si>
    <t xml:space="preserve">    Subprefeitura Ipiranga</t>
  </si>
  <si>
    <t xml:space="preserve">    Subprefeitura Itaim Paulista</t>
  </si>
  <si>
    <t xml:space="preserve">    Subprefeitura Itaquera</t>
  </si>
  <si>
    <t xml:space="preserve">    Subprefeitura Jabaquara</t>
  </si>
  <si>
    <t xml:space="preserve">    Subprefeitura Jaçanã/ Tremembé</t>
  </si>
  <si>
    <t xml:space="preserve">    Subprefeitura Lapa</t>
  </si>
  <si>
    <t xml:space="preserve">    Subprefeitura M´Boi Mirim</t>
  </si>
  <si>
    <t xml:space="preserve">    Subprefeitura Mooca</t>
  </si>
  <si>
    <t xml:space="preserve">    Subprefeitura Parelheiros</t>
  </si>
  <si>
    <t xml:space="preserve">    Subprefeitura Penha</t>
  </si>
  <si>
    <t xml:space="preserve">    Subprefeitura Perus</t>
  </si>
  <si>
    <t xml:space="preserve">    Subprefeitura Pinheiros</t>
  </si>
  <si>
    <t xml:space="preserve">    Subprefeitura Pirituba/ Jaraguá</t>
  </si>
  <si>
    <t xml:space="preserve">    Subprefeitura Santana/ Tucuruvi</t>
  </si>
  <si>
    <t xml:space="preserve">    Subprefeitura Santo Amaro</t>
  </si>
  <si>
    <t xml:space="preserve">    Subprefeitura São Mateus</t>
  </si>
  <si>
    <t xml:space="preserve">    Subprefeitura São Miguel Paulista</t>
  </si>
  <si>
    <t xml:space="preserve">    Subprefeitura Sé</t>
  </si>
  <si>
    <t xml:space="preserve">    Subprefeitura Vila Mariana</t>
  </si>
  <si>
    <t xml:space="preserve">    Subprefeitura Vila Maria/ Vila Guilherme</t>
  </si>
  <si>
    <t xml:space="preserve">    Subprefeitura Vila Prudente</t>
  </si>
  <si>
    <t xml:space="preserve">    Fundação Theatro Municipal de São Paulo - TMSP  </t>
  </si>
  <si>
    <t xml:space="preserve">    São Paulo Urbanismo - SP URBANISMO</t>
  </si>
  <si>
    <t xml:space="preserve">    Companhia Paulistana de Securitização - SPSEC</t>
  </si>
  <si>
    <t xml:space="preserve">    Companhia São Paulo de Desenvolvimento e Mobilização de Ativos - SPDA</t>
  </si>
  <si>
    <t xml:space="preserve">    São Paulo Negócios - SP NEGÓCIOS</t>
  </si>
  <si>
    <t xml:space="preserve">    Empresa de Tecnologia da Informação e Comunicação - PRODAM</t>
  </si>
  <si>
    <t xml:space="preserve">    Fundação Paulistana de Educação e Tecnologia - FUNDATEC </t>
  </si>
  <si>
    <t>Secretaria Municipal de Políticas para as Mulheres</t>
  </si>
  <si>
    <t>Secretaria Municipal de Relações Internacionais e Federativas</t>
  </si>
  <si>
    <t xml:space="preserve">    Autoridade Municipal de Limpeza Urbana - AMLURB </t>
  </si>
  <si>
    <t>* Sistema Eletrônico do Serviço de Informação ao Cidadão</t>
  </si>
  <si>
    <t>e-SIC* - Comparativo do andamento dos pedidos</t>
  </si>
  <si>
    <t>STATUS</t>
  </si>
  <si>
    <t>Atendidos</t>
  </si>
  <si>
    <t>Em tramitação</t>
  </si>
  <si>
    <t>Pedidos indeferidos</t>
  </si>
  <si>
    <t>Prazo prorrogado</t>
  </si>
  <si>
    <t>Recursos deferidos</t>
  </si>
  <si>
    <t>Recursos em tramitação</t>
  </si>
  <si>
    <t>Recursos indeferidos</t>
  </si>
  <si>
    <t>Congelados</t>
  </si>
  <si>
    <t>SIDOGM* - Demonstrativo dos registros de protocolos por Subprefeitura</t>
  </si>
  <si>
    <t>SIDOGM* - Demonstrativo dos protocolos registrados por Secretaria (exceto Subprefeituras)</t>
  </si>
  <si>
    <t>SIDOGM* - Comparativo dos assuntos demandados</t>
  </si>
  <si>
    <t>*** classificação relativa às demandas de pedidos de janeiro/14</t>
  </si>
  <si>
    <t>Ranking***</t>
  </si>
  <si>
    <t>9º</t>
  </si>
  <si>
    <t>12º</t>
  </si>
  <si>
    <t>11º</t>
  </si>
  <si>
    <t>6º</t>
  </si>
  <si>
    <t>7º</t>
  </si>
  <si>
    <t>10º</t>
  </si>
  <si>
    <t>2º</t>
  </si>
  <si>
    <t>1º</t>
  </si>
  <si>
    <t>5º</t>
  </si>
  <si>
    <t>8º</t>
  </si>
  <si>
    <t>4º</t>
  </si>
  <si>
    <t>3º</t>
  </si>
  <si>
    <t>Indeferidos</t>
  </si>
  <si>
    <t>STATUS 2***</t>
  </si>
  <si>
    <t>*** nova classificação 2014</t>
  </si>
  <si>
    <t>SIDOGM* - Comparativo dos canais de atendimentos</t>
  </si>
  <si>
    <t>ATENDIMENTOS</t>
  </si>
  <si>
    <t>Telefone</t>
  </si>
  <si>
    <t>E-mail</t>
  </si>
  <si>
    <t>Pessoalmente</t>
  </si>
  <si>
    <t>Carta</t>
  </si>
  <si>
    <t>Fax</t>
  </si>
  <si>
    <t>SIDOGM* - Evolução dos protocolos registrados de toda a Prefeitura</t>
  </si>
  <si>
    <t>meses</t>
  </si>
  <si>
    <t>protocolos</t>
  </si>
  <si>
    <t xml:space="preserve">variação** </t>
  </si>
  <si>
    <t>** variação percentual em relação ao mês imediatamente anterior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</si>
</sst>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</cellStyleXfs>
  <cellXfs count="5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7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Fill="1" applyBorder="1"/>
    <xf numFmtId="0" fontId="1" fillId="0" borderId="2" xfId="0" applyFont="1" applyFill="1" applyBorder="1"/>
    <xf numFmtId="0" fontId="4" fillId="0" borderId="2" xfId="0" applyFont="1" applyBorder="1"/>
    <xf numFmtId="1" fontId="4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11" fillId="0" borderId="2" xfId="69" applyFont="1" applyFill="1" applyBorder="1" applyAlignment="1">
      <alignment wrapText="1"/>
    </xf>
    <xf numFmtId="0" fontId="12" fillId="0" borderId="2" xfId="0" applyFont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2" fillId="0" borderId="1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0" xfId="0" applyFont="1" applyFill="1"/>
    <xf numFmtId="0" fontId="1" fillId="2" borderId="1" xfId="0" applyFont="1" applyFill="1" applyBorder="1" applyAlignment="1">
      <alignment horizontal="left"/>
    </xf>
    <xf numFmtId="0" fontId="1" fillId="0" borderId="1" xfId="0" applyFont="1" applyBorder="1"/>
    <xf numFmtId="0" fontId="13" fillId="0" borderId="1" xfId="0" applyFont="1" applyBorder="1"/>
    <xf numFmtId="0" fontId="4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3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</cellXfs>
  <cellStyles count="70">
    <cellStyle name="Excel Built-in Normal" xfId="1"/>
    <cellStyle name="Hyperlink 2" xfId="2"/>
    <cellStyle name="Hyperlink 2 10" xfId="3"/>
    <cellStyle name="Hyperlink 2 11" xfId="4"/>
    <cellStyle name="Hyperlink 2 12" xfId="5"/>
    <cellStyle name="Hyperlink 2 13" xfId="6"/>
    <cellStyle name="Hyperlink 2 14" xfId="7"/>
    <cellStyle name="Hyperlink 2 15" xfId="8"/>
    <cellStyle name="Hyperlink 2 16" xfId="9"/>
    <cellStyle name="Hyperlink 2 17" xfId="10"/>
    <cellStyle name="Hyperlink 2 18" xfId="11"/>
    <cellStyle name="Hyperlink 2 19" xfId="12"/>
    <cellStyle name="Hyperlink 2 2" xfId="13"/>
    <cellStyle name="Hyperlink 2 2 2" xfId="14"/>
    <cellStyle name="Hyperlink 2 2 3" xfId="15"/>
    <cellStyle name="Hyperlink 2 2 4" xfId="16"/>
    <cellStyle name="Hyperlink 2 2 5" xfId="17"/>
    <cellStyle name="Hyperlink 2 2 6" xfId="18"/>
    <cellStyle name="Hyperlink 2 2 7" xfId="19"/>
    <cellStyle name="Hyperlink 2 2 8" xfId="20"/>
    <cellStyle name="Hyperlink 2 2 9" xfId="21"/>
    <cellStyle name="Hyperlink 2 20" xfId="22"/>
    <cellStyle name="Hyperlink 2 21" xfId="23"/>
    <cellStyle name="Hyperlink 2 22" xfId="24"/>
    <cellStyle name="Hyperlink 2 23" xfId="25"/>
    <cellStyle name="Hyperlink 2 24" xfId="26"/>
    <cellStyle name="Hyperlink 2 25" xfId="27"/>
    <cellStyle name="Hyperlink 2 26" xfId="28"/>
    <cellStyle name="Hyperlink 2 27" xfId="29"/>
    <cellStyle name="Hyperlink 2 28" xfId="30"/>
    <cellStyle name="Hyperlink 2 29" xfId="31"/>
    <cellStyle name="Hyperlink 2 3" xfId="32"/>
    <cellStyle name="Hyperlink 2 30" xfId="33"/>
    <cellStyle name="Hyperlink 2 31" xfId="34"/>
    <cellStyle name="Hyperlink 2 32" xfId="35"/>
    <cellStyle name="Hyperlink 2 33" xfId="36"/>
    <cellStyle name="Hyperlink 2 34" xfId="37"/>
    <cellStyle name="Hyperlink 2 35" xfId="38"/>
    <cellStyle name="Hyperlink 2 36" xfId="39"/>
    <cellStyle name="Hyperlink 2 37" xfId="40"/>
    <cellStyle name="Hyperlink 2 38" xfId="41"/>
    <cellStyle name="Hyperlink 2 39" xfId="42"/>
    <cellStyle name="Hyperlink 2 4" xfId="43"/>
    <cellStyle name="Hyperlink 2 40" xfId="44"/>
    <cellStyle name="Hyperlink 2 41" xfId="45"/>
    <cellStyle name="Hyperlink 2 42" xfId="46"/>
    <cellStyle name="Hyperlink 2 43" xfId="47"/>
    <cellStyle name="Hyperlink 2 44" xfId="48"/>
    <cellStyle name="Hyperlink 2 45" xfId="49"/>
    <cellStyle name="Hyperlink 2 46" xfId="50"/>
    <cellStyle name="Hyperlink 2 47" xfId="51"/>
    <cellStyle name="Hyperlink 2 48" xfId="52"/>
    <cellStyle name="Hyperlink 2 49" xfId="53"/>
    <cellStyle name="Hyperlink 2 5" xfId="54"/>
    <cellStyle name="Hyperlink 2 50" xfId="55"/>
    <cellStyle name="Hyperlink 2 51" xfId="56"/>
    <cellStyle name="Hyperlink 2 52" xfId="57"/>
    <cellStyle name="Hyperlink 2 53" xfId="58"/>
    <cellStyle name="Hyperlink 2 54" xfId="59"/>
    <cellStyle name="Hyperlink 2 55" xfId="60"/>
    <cellStyle name="Hyperlink 2 6" xfId="61"/>
    <cellStyle name="Hyperlink 2 7" xfId="62"/>
    <cellStyle name="Hyperlink 2 8" xfId="63"/>
    <cellStyle name="Hyperlink 2 9" xfId="64"/>
    <cellStyle name="Normal" xfId="0" builtinId="0"/>
    <cellStyle name="Normal 2" xfId="65"/>
    <cellStyle name="Normal 2 2" xfId="66"/>
    <cellStyle name="Normal 2 3" xfId="67"/>
    <cellStyle name="Normal 3" xfId="68"/>
    <cellStyle name="Normal_Reclamações SOMENTE Sec" xfId="6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D13"/>
  <sheetViews>
    <sheetView tabSelected="1" workbookViewId="0">
      <selection activeCell="A15" sqref="A15"/>
    </sheetView>
  </sheetViews>
  <sheetFormatPr defaultRowHeight="15"/>
  <cols>
    <col min="1" max="1" width="42.5703125" customWidth="1"/>
    <col min="2" max="3" width="8.7109375" customWidth="1"/>
  </cols>
  <sheetData>
    <row r="1" spans="1:4">
      <c r="A1" s="1" t="s">
        <v>0</v>
      </c>
    </row>
    <row r="2" spans="1:4">
      <c r="A2" s="1" t="s">
        <v>238</v>
      </c>
    </row>
    <row r="4" spans="1:4">
      <c r="A4" s="2" t="s">
        <v>239</v>
      </c>
      <c r="B4" s="3">
        <v>41640</v>
      </c>
      <c r="C4" s="3">
        <v>41609</v>
      </c>
      <c r="D4" s="16" t="s">
        <v>3</v>
      </c>
    </row>
    <row r="5" spans="1:4">
      <c r="A5" s="5" t="s">
        <v>240</v>
      </c>
      <c r="B5" s="47">
        <v>4379</v>
      </c>
      <c r="C5" s="47">
        <v>3837</v>
      </c>
      <c r="D5" s="47">
        <v>3934</v>
      </c>
    </row>
    <row r="6" spans="1:4">
      <c r="A6" s="5" t="s">
        <v>241</v>
      </c>
      <c r="B6" s="47">
        <v>1012</v>
      </c>
      <c r="C6" s="47">
        <v>640</v>
      </c>
      <c r="D6" s="6">
        <v>614</v>
      </c>
    </row>
    <row r="7" spans="1:4">
      <c r="A7" s="5" t="s">
        <v>242</v>
      </c>
      <c r="B7" s="47">
        <v>58</v>
      </c>
      <c r="C7" s="47">
        <v>48</v>
      </c>
      <c r="D7" s="6">
        <v>35</v>
      </c>
    </row>
    <row r="8" spans="1:4">
      <c r="A8" s="5" t="s">
        <v>243</v>
      </c>
      <c r="B8" s="47">
        <v>10</v>
      </c>
      <c r="C8" s="47">
        <v>19</v>
      </c>
      <c r="D8" s="6">
        <v>31</v>
      </c>
    </row>
    <row r="9" spans="1:4">
      <c r="A9" s="5" t="s">
        <v>244</v>
      </c>
      <c r="B9" s="47">
        <v>4</v>
      </c>
      <c r="C9" s="47">
        <v>3</v>
      </c>
      <c r="D9" s="6">
        <v>8</v>
      </c>
    </row>
    <row r="10" spans="1:4">
      <c r="A10" s="2" t="s">
        <v>30</v>
      </c>
      <c r="B10" s="12">
        <v>5463</v>
      </c>
      <c r="C10" s="12">
        <v>4547</v>
      </c>
      <c r="D10" s="12">
        <v>4622</v>
      </c>
    </row>
    <row r="12" spans="1:4">
      <c r="A12" s="13" t="s">
        <v>31</v>
      </c>
    </row>
    <row r="13" spans="1:4">
      <c r="A13" s="14" t="s">
        <v>32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C19"/>
  <sheetViews>
    <sheetView workbookViewId="0">
      <selection activeCell="G26" sqref="G26"/>
    </sheetView>
  </sheetViews>
  <sheetFormatPr defaultRowHeight="15"/>
  <cols>
    <col min="2" max="2" width="11.85546875" bestFit="1" customWidth="1"/>
    <col min="3" max="3" width="12" bestFit="1" customWidth="1"/>
  </cols>
  <sheetData>
    <row r="1" spans="1:3">
      <c r="A1" s="1" t="s">
        <v>0</v>
      </c>
    </row>
    <row r="2" spans="1:3">
      <c r="A2" s="1" t="s">
        <v>245</v>
      </c>
    </row>
    <row r="4" spans="1:3">
      <c r="A4" s="16" t="s">
        <v>246</v>
      </c>
      <c r="B4" s="16" t="s">
        <v>247</v>
      </c>
      <c r="C4" s="16" t="s">
        <v>248</v>
      </c>
    </row>
    <row r="5" spans="1:3">
      <c r="A5" s="3">
        <v>41306</v>
      </c>
      <c r="B5" s="47">
        <v>1055</v>
      </c>
      <c r="C5" s="48">
        <f>(B5-1096)*100/1096</f>
        <v>-3.7408759124087592</v>
      </c>
    </row>
    <row r="6" spans="1:3">
      <c r="A6" s="3">
        <v>41334</v>
      </c>
      <c r="B6" s="47">
        <v>1115</v>
      </c>
      <c r="C6" s="48">
        <f>(B6-B5)*100/B5</f>
        <v>5.6872037914691944</v>
      </c>
    </row>
    <row r="7" spans="1:3">
      <c r="A7" s="3">
        <v>41365</v>
      </c>
      <c r="B7" s="47">
        <v>1629</v>
      </c>
      <c r="C7" s="48">
        <f t="shared" ref="C7:C16" si="0">(B7-B6)*100/B6</f>
        <v>46.098654708520179</v>
      </c>
    </row>
    <row r="8" spans="1:3">
      <c r="A8" s="3">
        <v>41395</v>
      </c>
      <c r="B8" s="47">
        <v>1128</v>
      </c>
      <c r="C8" s="48">
        <f t="shared" si="0"/>
        <v>-30.755064456721914</v>
      </c>
    </row>
    <row r="9" spans="1:3">
      <c r="A9" s="3">
        <v>41426</v>
      </c>
      <c r="B9" s="47">
        <v>1165</v>
      </c>
      <c r="C9" s="48">
        <f t="shared" si="0"/>
        <v>3.2801418439716312</v>
      </c>
    </row>
    <row r="10" spans="1:3">
      <c r="A10" s="3">
        <v>41456</v>
      </c>
      <c r="B10" s="47">
        <v>985</v>
      </c>
      <c r="C10" s="48">
        <f t="shared" si="0"/>
        <v>-15.450643776824034</v>
      </c>
    </row>
    <row r="11" spans="1:3">
      <c r="A11" s="3">
        <v>41487</v>
      </c>
      <c r="B11" s="47">
        <v>1055</v>
      </c>
      <c r="C11" s="48">
        <f t="shared" si="0"/>
        <v>7.1065989847715736</v>
      </c>
    </row>
    <row r="12" spans="1:3">
      <c r="A12" s="3">
        <v>41518</v>
      </c>
      <c r="B12" s="47">
        <v>1138</v>
      </c>
      <c r="C12" s="48">
        <f t="shared" si="0"/>
        <v>7.8672985781990521</v>
      </c>
    </row>
    <row r="13" spans="1:3">
      <c r="A13" s="3">
        <v>41548</v>
      </c>
      <c r="B13" s="47">
        <v>1090</v>
      </c>
      <c r="C13" s="48">
        <f t="shared" si="0"/>
        <v>-4.2179261862917397</v>
      </c>
    </row>
    <row r="14" spans="1:3">
      <c r="A14" s="3">
        <v>41579</v>
      </c>
      <c r="B14" s="47">
        <v>1028</v>
      </c>
      <c r="C14" s="48">
        <f t="shared" si="0"/>
        <v>-5.6880733944954125</v>
      </c>
    </row>
    <row r="15" spans="1:3">
      <c r="A15" s="3">
        <v>41609</v>
      </c>
      <c r="B15" s="47">
        <v>1138</v>
      </c>
      <c r="C15" s="48">
        <f t="shared" si="0"/>
        <v>10.700389105058365</v>
      </c>
    </row>
    <row r="16" spans="1:3">
      <c r="A16" s="3">
        <v>41640</v>
      </c>
      <c r="B16" s="12">
        <v>1764</v>
      </c>
      <c r="C16" s="49">
        <f t="shared" si="0"/>
        <v>55.008787346221439</v>
      </c>
    </row>
    <row r="18" spans="1:1">
      <c r="A18" s="13" t="s">
        <v>31</v>
      </c>
    </row>
    <row r="19" spans="1:1">
      <c r="A19" s="15" t="s">
        <v>249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</sheetPr>
  <dimension ref="A1:D35"/>
  <sheetViews>
    <sheetView workbookViewId="0">
      <selection activeCell="I21" sqref="I21"/>
    </sheetView>
  </sheetViews>
  <sheetFormatPr defaultRowHeight="15"/>
  <cols>
    <col min="1" max="1" width="71.28515625" bestFit="1" customWidth="1"/>
    <col min="2" max="2" width="8.7109375" customWidth="1"/>
    <col min="3" max="3" width="9.140625" customWidth="1"/>
  </cols>
  <sheetData>
    <row r="1" spans="1:4">
      <c r="A1" s="1" t="s">
        <v>0</v>
      </c>
      <c r="B1" s="1"/>
      <c r="C1" s="1"/>
    </row>
    <row r="2" spans="1:4">
      <c r="A2" s="1" t="s">
        <v>1</v>
      </c>
      <c r="B2" s="1"/>
      <c r="C2" s="1"/>
    </row>
    <row r="4" spans="1:4">
      <c r="A4" s="2" t="s">
        <v>2</v>
      </c>
      <c r="B4" s="3">
        <v>41640</v>
      </c>
      <c r="C4" s="3">
        <v>41609</v>
      </c>
      <c r="D4" s="4" t="s">
        <v>3</v>
      </c>
    </row>
    <row r="5" spans="1:4">
      <c r="A5" s="5" t="s">
        <v>4</v>
      </c>
      <c r="B5" s="6">
        <v>11</v>
      </c>
      <c r="C5" s="6">
        <v>8</v>
      </c>
      <c r="D5" s="7">
        <v>10</v>
      </c>
    </row>
    <row r="6" spans="1:4">
      <c r="A6" s="5" t="s">
        <v>5</v>
      </c>
      <c r="B6" s="6">
        <v>2</v>
      </c>
      <c r="C6" s="6">
        <v>0</v>
      </c>
      <c r="D6" s="7">
        <v>0</v>
      </c>
    </row>
    <row r="7" spans="1:4">
      <c r="A7" s="5" t="s">
        <v>6</v>
      </c>
      <c r="B7" s="6">
        <v>11</v>
      </c>
      <c r="C7" s="6">
        <v>2</v>
      </c>
      <c r="D7" s="7">
        <v>2</v>
      </c>
    </row>
    <row r="8" spans="1:4">
      <c r="A8" s="5" t="s">
        <v>7</v>
      </c>
      <c r="B8" s="6">
        <v>35</v>
      </c>
      <c r="C8" s="6">
        <v>19</v>
      </c>
      <c r="D8" s="7">
        <v>16</v>
      </c>
    </row>
    <row r="9" spans="1:4">
      <c r="A9" s="5" t="s">
        <v>8</v>
      </c>
      <c r="B9" s="6">
        <v>74</v>
      </c>
      <c r="C9" s="6">
        <v>36</v>
      </c>
      <c r="D9" s="7">
        <v>68</v>
      </c>
    </row>
    <row r="10" spans="1:4">
      <c r="A10" s="5" t="s">
        <v>9</v>
      </c>
      <c r="B10" s="6">
        <v>40</v>
      </c>
      <c r="C10" s="6">
        <v>33</v>
      </c>
      <c r="D10" s="7">
        <v>23</v>
      </c>
    </row>
    <row r="11" spans="1:4">
      <c r="A11" s="5" t="s">
        <v>10</v>
      </c>
      <c r="B11" s="6">
        <v>764</v>
      </c>
      <c r="C11" s="6">
        <v>575</v>
      </c>
      <c r="D11" s="7">
        <v>573</v>
      </c>
    </row>
    <row r="12" spans="1:4">
      <c r="A12" s="5" t="s">
        <v>11</v>
      </c>
      <c r="B12" s="6">
        <v>5</v>
      </c>
      <c r="C12" s="6">
        <v>5</v>
      </c>
      <c r="D12" s="7">
        <v>5</v>
      </c>
    </row>
    <row r="13" spans="1:4">
      <c r="A13" s="5" t="s">
        <v>12</v>
      </c>
      <c r="B13" s="6">
        <v>1</v>
      </c>
      <c r="C13" s="6">
        <v>2</v>
      </c>
      <c r="D13" s="7">
        <v>1</v>
      </c>
    </row>
    <row r="14" spans="1:4">
      <c r="A14" s="5" t="s">
        <v>13</v>
      </c>
      <c r="B14" s="6">
        <v>3</v>
      </c>
      <c r="C14" s="6">
        <v>1</v>
      </c>
      <c r="D14" s="7">
        <v>3</v>
      </c>
    </row>
    <row r="15" spans="1:4">
      <c r="A15" s="5" t="s">
        <v>14</v>
      </c>
      <c r="B15" s="6">
        <v>80</v>
      </c>
      <c r="C15" s="6">
        <v>34</v>
      </c>
      <c r="D15" s="7">
        <v>42</v>
      </c>
    </row>
    <row r="16" spans="1:4">
      <c r="A16" s="5" t="s">
        <v>15</v>
      </c>
      <c r="B16" s="6">
        <v>15</v>
      </c>
      <c r="C16" s="6">
        <v>1</v>
      </c>
      <c r="D16" s="7">
        <v>4</v>
      </c>
    </row>
    <row r="17" spans="1:4">
      <c r="A17" s="5" t="s">
        <v>16</v>
      </c>
      <c r="B17" s="6">
        <v>48</v>
      </c>
      <c r="C17" s="6">
        <v>32</v>
      </c>
      <c r="D17" s="7">
        <v>34</v>
      </c>
    </row>
    <row r="18" spans="1:4">
      <c r="A18" s="5" t="s">
        <v>17</v>
      </c>
      <c r="B18" s="6">
        <v>14</v>
      </c>
      <c r="C18" s="6">
        <v>11</v>
      </c>
      <c r="D18" s="7">
        <v>13</v>
      </c>
    </row>
    <row r="19" spans="1:4">
      <c r="A19" s="5" t="s">
        <v>18</v>
      </c>
      <c r="B19" s="6">
        <v>9</v>
      </c>
      <c r="C19" s="6">
        <v>6</v>
      </c>
      <c r="D19" s="7">
        <v>4</v>
      </c>
    </row>
    <row r="20" spans="1:4">
      <c r="A20" s="5" t="s">
        <v>19</v>
      </c>
      <c r="B20" s="6">
        <v>6</v>
      </c>
      <c r="C20" s="6">
        <v>5</v>
      </c>
      <c r="D20" s="7">
        <v>5</v>
      </c>
    </row>
    <row r="21" spans="1:4">
      <c r="A21" s="5" t="s">
        <v>20</v>
      </c>
      <c r="B21" s="6">
        <v>15</v>
      </c>
      <c r="C21" s="6">
        <v>10</v>
      </c>
      <c r="D21" s="7">
        <v>9</v>
      </c>
    </row>
    <row r="22" spans="1:4">
      <c r="A22" s="5" t="s">
        <v>21</v>
      </c>
      <c r="B22" s="6">
        <v>0</v>
      </c>
      <c r="C22" s="6">
        <v>1</v>
      </c>
      <c r="D22" s="7">
        <v>0</v>
      </c>
    </row>
    <row r="23" spans="1:4">
      <c r="A23" s="5" t="s">
        <v>22</v>
      </c>
      <c r="B23" s="6">
        <v>2</v>
      </c>
      <c r="C23" s="6">
        <v>3</v>
      </c>
      <c r="D23" s="7">
        <v>0</v>
      </c>
    </row>
    <row r="24" spans="1:4">
      <c r="A24" s="5" t="s">
        <v>23</v>
      </c>
      <c r="B24" s="6">
        <v>3</v>
      </c>
      <c r="C24" s="6">
        <v>3</v>
      </c>
      <c r="D24" s="7">
        <v>3</v>
      </c>
    </row>
    <row r="25" spans="1:4">
      <c r="A25" s="5" t="s">
        <v>24</v>
      </c>
      <c r="B25" s="6">
        <v>107</v>
      </c>
      <c r="C25" s="6">
        <v>75</v>
      </c>
      <c r="D25" s="7">
        <v>82</v>
      </c>
    </row>
    <row r="26" spans="1:4">
      <c r="A26" s="5" t="s">
        <v>25</v>
      </c>
      <c r="B26" s="6">
        <v>383</v>
      </c>
      <c r="C26" s="6">
        <v>204</v>
      </c>
      <c r="D26" s="7">
        <v>176</v>
      </c>
    </row>
    <row r="27" spans="1:4">
      <c r="A27" s="5" t="s">
        <v>26</v>
      </c>
      <c r="B27" s="6">
        <v>10</v>
      </c>
      <c r="C27" s="6">
        <v>1</v>
      </c>
      <c r="D27" s="7">
        <v>4</v>
      </c>
    </row>
    <row r="28" spans="1:4">
      <c r="A28" s="5" t="s">
        <v>27</v>
      </c>
      <c r="B28" s="6">
        <v>91</v>
      </c>
      <c r="C28" s="6">
        <v>51</v>
      </c>
      <c r="D28" s="7">
        <v>34</v>
      </c>
    </row>
    <row r="29" spans="1:4">
      <c r="A29" s="5" t="s">
        <v>28</v>
      </c>
      <c r="B29" s="6">
        <v>5</v>
      </c>
      <c r="C29" s="6">
        <v>2</v>
      </c>
      <c r="D29" s="7">
        <v>3</v>
      </c>
    </row>
    <row r="30" spans="1:4">
      <c r="A30" s="8" t="s">
        <v>29</v>
      </c>
      <c r="B30" s="9">
        <v>30</v>
      </c>
      <c r="C30" s="10">
        <v>18</v>
      </c>
      <c r="D30" s="11">
        <v>21</v>
      </c>
    </row>
    <row r="31" spans="1:4">
      <c r="A31" s="2" t="s">
        <v>30</v>
      </c>
      <c r="B31" s="12">
        <f t="shared" ref="B31" si="0">SUM(B5:B30)</f>
        <v>1764</v>
      </c>
      <c r="C31" s="12">
        <f>SUM(C5:C30)</f>
        <v>1138</v>
      </c>
      <c r="D31" s="12">
        <v>1135</v>
      </c>
    </row>
    <row r="33" spans="1:3">
      <c r="A33" s="13" t="s">
        <v>31</v>
      </c>
      <c r="B33" s="13"/>
      <c r="C33" s="13"/>
    </row>
    <row r="34" spans="1:3">
      <c r="A34" s="14" t="s">
        <v>32</v>
      </c>
      <c r="B34" s="14"/>
      <c r="C34" s="14"/>
    </row>
    <row r="35" spans="1:3">
      <c r="A35" s="15" t="s">
        <v>33</v>
      </c>
      <c r="B35" s="15"/>
      <c r="C35" s="15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</sheetPr>
  <dimension ref="A1:D67"/>
  <sheetViews>
    <sheetView workbookViewId="0">
      <selection activeCell="G67" sqref="G67"/>
    </sheetView>
  </sheetViews>
  <sheetFormatPr defaultRowHeight="15"/>
  <cols>
    <col min="1" max="1" width="85.7109375" bestFit="1" customWidth="1"/>
    <col min="2" max="2" width="8.7109375" customWidth="1"/>
    <col min="3" max="3" width="9.140625" customWidth="1"/>
  </cols>
  <sheetData>
    <row r="1" spans="1:4">
      <c r="A1" s="1" t="s">
        <v>0</v>
      </c>
      <c r="B1" s="1"/>
      <c r="C1" s="1"/>
    </row>
    <row r="2" spans="1:4">
      <c r="A2" s="1" t="s">
        <v>219</v>
      </c>
      <c r="B2" s="1"/>
      <c r="C2" s="1"/>
    </row>
    <row r="4" spans="1:4">
      <c r="A4" s="2" t="s">
        <v>34</v>
      </c>
      <c r="B4" s="3">
        <v>41640</v>
      </c>
      <c r="C4" s="3">
        <v>41609</v>
      </c>
      <c r="D4" s="16" t="s">
        <v>3</v>
      </c>
    </row>
    <row r="5" spans="1:4">
      <c r="A5" s="17" t="s">
        <v>4</v>
      </c>
      <c r="B5" s="6">
        <v>2</v>
      </c>
      <c r="C5" s="6">
        <v>1</v>
      </c>
      <c r="D5" s="7">
        <v>1</v>
      </c>
    </row>
    <row r="6" spans="1:4">
      <c r="A6" s="18" t="s">
        <v>35</v>
      </c>
      <c r="B6" s="6">
        <v>0</v>
      </c>
      <c r="C6" s="6">
        <v>1</v>
      </c>
      <c r="D6" s="7">
        <v>0</v>
      </c>
    </row>
    <row r="7" spans="1:4">
      <c r="A7" s="19" t="s">
        <v>36</v>
      </c>
      <c r="B7" s="6">
        <v>9</v>
      </c>
      <c r="C7" s="6">
        <v>6</v>
      </c>
      <c r="D7" s="7">
        <v>9</v>
      </c>
    </row>
    <row r="8" spans="1:4">
      <c r="A8" s="20" t="s">
        <v>5</v>
      </c>
      <c r="B8" s="6">
        <v>2</v>
      </c>
      <c r="C8" s="6">
        <v>0</v>
      </c>
      <c r="D8" s="7">
        <v>0</v>
      </c>
    </row>
    <row r="9" spans="1:4">
      <c r="A9" s="17" t="s">
        <v>6</v>
      </c>
      <c r="B9" s="6">
        <v>11</v>
      </c>
      <c r="C9" s="6">
        <v>2</v>
      </c>
      <c r="D9" s="7">
        <v>2</v>
      </c>
    </row>
    <row r="10" spans="1:4">
      <c r="A10" s="17" t="s">
        <v>7</v>
      </c>
      <c r="B10" s="6">
        <v>4</v>
      </c>
      <c r="C10" s="6">
        <v>0</v>
      </c>
      <c r="D10" s="7">
        <v>3</v>
      </c>
    </row>
    <row r="11" spans="1:4">
      <c r="A11" s="19" t="s">
        <v>37</v>
      </c>
      <c r="B11" s="6">
        <v>31</v>
      </c>
      <c r="C11" s="6">
        <v>19</v>
      </c>
      <c r="D11" s="7">
        <v>13</v>
      </c>
    </row>
    <row r="12" spans="1:4">
      <c r="A12" s="17" t="s">
        <v>8</v>
      </c>
      <c r="B12" s="6">
        <v>2</v>
      </c>
      <c r="C12" s="6">
        <v>1</v>
      </c>
      <c r="D12" s="7">
        <v>1</v>
      </c>
    </row>
    <row r="13" spans="1:4">
      <c r="A13" s="18" t="s">
        <v>38</v>
      </c>
      <c r="B13" s="6">
        <v>38</v>
      </c>
      <c r="C13" s="6">
        <v>22</v>
      </c>
      <c r="D13" s="7">
        <v>46</v>
      </c>
    </row>
    <row r="14" spans="1:4">
      <c r="A14" s="21" t="s">
        <v>39</v>
      </c>
      <c r="B14" s="6">
        <v>25</v>
      </c>
      <c r="C14" s="6">
        <v>6</v>
      </c>
      <c r="D14" s="7">
        <v>13</v>
      </c>
    </row>
    <row r="15" spans="1:4">
      <c r="A15" s="18" t="s">
        <v>40</v>
      </c>
      <c r="B15" s="6">
        <v>9</v>
      </c>
      <c r="C15" s="6">
        <v>6</v>
      </c>
      <c r="D15" s="7">
        <v>7</v>
      </c>
    </row>
    <row r="16" spans="1:4">
      <c r="A16" s="18" t="s">
        <v>41</v>
      </c>
      <c r="B16" s="6">
        <v>0</v>
      </c>
      <c r="C16" s="6">
        <v>1</v>
      </c>
      <c r="D16" s="7">
        <v>1</v>
      </c>
    </row>
    <row r="17" spans="1:4">
      <c r="A17" s="17" t="s">
        <v>9</v>
      </c>
      <c r="B17" s="6">
        <v>40</v>
      </c>
      <c r="C17" s="6">
        <v>33</v>
      </c>
      <c r="D17" s="7">
        <v>23</v>
      </c>
    </row>
    <row r="18" spans="1:4">
      <c r="A18" s="20" t="s">
        <v>10</v>
      </c>
      <c r="B18" s="6">
        <v>4</v>
      </c>
      <c r="C18" s="6">
        <v>1</v>
      </c>
      <c r="D18" s="7">
        <v>1</v>
      </c>
    </row>
    <row r="19" spans="1:4">
      <c r="A19" s="18" t="s">
        <v>42</v>
      </c>
      <c r="B19" s="6">
        <v>107</v>
      </c>
      <c r="C19" s="6">
        <v>83</v>
      </c>
      <c r="D19" s="7">
        <v>77</v>
      </c>
    </row>
    <row r="20" spans="1:4">
      <c r="A20" s="18" t="s">
        <v>43</v>
      </c>
      <c r="B20" s="6">
        <v>2</v>
      </c>
      <c r="C20" s="6">
        <v>2</v>
      </c>
      <c r="D20" s="7">
        <v>6</v>
      </c>
    </row>
    <row r="21" spans="1:4">
      <c r="A21" s="17" t="s">
        <v>11</v>
      </c>
      <c r="B21" s="6">
        <v>5</v>
      </c>
      <c r="C21" s="6">
        <v>5</v>
      </c>
      <c r="D21" s="7">
        <v>5</v>
      </c>
    </row>
    <row r="22" spans="1:4">
      <c r="A22" s="17" t="s">
        <v>12</v>
      </c>
      <c r="B22" s="6">
        <v>0</v>
      </c>
      <c r="C22" s="6">
        <v>0</v>
      </c>
      <c r="D22" s="7">
        <v>0</v>
      </c>
    </row>
    <row r="23" spans="1:4">
      <c r="A23" s="18" t="s">
        <v>44</v>
      </c>
      <c r="B23" s="6">
        <v>1</v>
      </c>
      <c r="C23" s="6">
        <v>2</v>
      </c>
      <c r="D23" s="7">
        <v>0</v>
      </c>
    </row>
    <row r="24" spans="1:4">
      <c r="A24" s="17" t="s">
        <v>13</v>
      </c>
      <c r="B24" s="6">
        <v>3</v>
      </c>
      <c r="C24" s="6">
        <v>1</v>
      </c>
      <c r="D24" s="7">
        <v>3</v>
      </c>
    </row>
    <row r="25" spans="1:4">
      <c r="A25" s="17" t="s">
        <v>14</v>
      </c>
      <c r="B25" s="6">
        <v>80</v>
      </c>
      <c r="C25" s="6">
        <v>34</v>
      </c>
      <c r="D25" s="7">
        <v>42</v>
      </c>
    </row>
    <row r="26" spans="1:4">
      <c r="A26" s="17" t="s">
        <v>15</v>
      </c>
      <c r="B26" s="6">
        <v>15</v>
      </c>
      <c r="C26" s="6">
        <v>1</v>
      </c>
      <c r="D26" s="7">
        <v>4</v>
      </c>
    </row>
    <row r="27" spans="1:4">
      <c r="A27" s="17" t="s">
        <v>16</v>
      </c>
      <c r="B27" s="6">
        <v>48</v>
      </c>
      <c r="C27" s="6">
        <v>32</v>
      </c>
      <c r="D27" s="7">
        <v>34</v>
      </c>
    </row>
    <row r="28" spans="1:4">
      <c r="A28" s="17" t="s">
        <v>17</v>
      </c>
      <c r="B28" s="6">
        <v>2</v>
      </c>
      <c r="C28" s="6">
        <v>0</v>
      </c>
      <c r="D28" s="7">
        <v>2</v>
      </c>
    </row>
    <row r="29" spans="1:4">
      <c r="A29" s="18" t="s">
        <v>45</v>
      </c>
      <c r="B29" s="6">
        <v>12</v>
      </c>
      <c r="C29" s="6">
        <v>11</v>
      </c>
      <c r="D29" s="7">
        <v>10</v>
      </c>
    </row>
    <row r="30" spans="1:4">
      <c r="A30" s="17" t="s">
        <v>18</v>
      </c>
      <c r="B30" s="6">
        <v>4</v>
      </c>
      <c r="C30" s="6">
        <v>4</v>
      </c>
      <c r="D30" s="7">
        <v>3</v>
      </c>
    </row>
    <row r="31" spans="1:4">
      <c r="A31" s="18" t="s">
        <v>46</v>
      </c>
      <c r="B31" s="6">
        <v>4</v>
      </c>
      <c r="C31" s="6">
        <v>2</v>
      </c>
      <c r="D31" s="7">
        <v>1</v>
      </c>
    </row>
    <row r="32" spans="1:4">
      <c r="A32" s="5" t="s">
        <v>47</v>
      </c>
      <c r="B32" s="6">
        <v>1</v>
      </c>
      <c r="C32" s="6">
        <v>0</v>
      </c>
      <c r="D32" s="7">
        <v>0</v>
      </c>
    </row>
    <row r="33" spans="1:4">
      <c r="A33" s="17" t="s">
        <v>19</v>
      </c>
      <c r="B33" s="6">
        <v>2</v>
      </c>
      <c r="C33" s="6">
        <v>1</v>
      </c>
      <c r="D33" s="7">
        <v>1</v>
      </c>
    </row>
    <row r="34" spans="1:4">
      <c r="A34" s="21" t="s">
        <v>48</v>
      </c>
      <c r="B34" s="6">
        <v>4</v>
      </c>
      <c r="C34" s="6">
        <v>3</v>
      </c>
      <c r="D34" s="7">
        <v>4</v>
      </c>
    </row>
    <row r="35" spans="1:4">
      <c r="A35" s="5" t="s">
        <v>49</v>
      </c>
      <c r="B35" s="6">
        <v>0</v>
      </c>
      <c r="C35" s="6">
        <v>1</v>
      </c>
      <c r="D35" s="7">
        <v>0</v>
      </c>
    </row>
    <row r="36" spans="1:4">
      <c r="A36" s="17" t="s">
        <v>20</v>
      </c>
      <c r="B36" s="6">
        <v>3</v>
      </c>
      <c r="C36" s="6">
        <v>5</v>
      </c>
      <c r="D36" s="7">
        <v>4</v>
      </c>
    </row>
    <row r="37" spans="1:4">
      <c r="A37" s="21" t="s">
        <v>50</v>
      </c>
      <c r="B37" s="6">
        <v>6</v>
      </c>
      <c r="C37" s="6">
        <v>1</v>
      </c>
      <c r="D37" s="7">
        <v>3</v>
      </c>
    </row>
    <row r="38" spans="1:4">
      <c r="A38" s="21" t="s">
        <v>51</v>
      </c>
      <c r="B38" s="6">
        <v>1</v>
      </c>
      <c r="C38" s="6">
        <v>0</v>
      </c>
      <c r="D38" s="7">
        <v>1</v>
      </c>
    </row>
    <row r="39" spans="1:4">
      <c r="A39" s="18" t="s">
        <v>52</v>
      </c>
      <c r="B39" s="6">
        <v>5</v>
      </c>
      <c r="C39" s="6">
        <v>4</v>
      </c>
      <c r="D39" s="7">
        <v>2</v>
      </c>
    </row>
    <row r="40" spans="1:4">
      <c r="A40" s="17" t="s">
        <v>21</v>
      </c>
      <c r="B40" s="6">
        <v>0</v>
      </c>
      <c r="C40" s="6">
        <v>1</v>
      </c>
      <c r="D40" s="7">
        <v>0</v>
      </c>
    </row>
    <row r="41" spans="1:4">
      <c r="A41" s="17" t="s">
        <v>22</v>
      </c>
      <c r="B41" s="6">
        <v>2</v>
      </c>
      <c r="C41" s="6">
        <v>3</v>
      </c>
      <c r="D41" s="7">
        <v>0</v>
      </c>
    </row>
    <row r="42" spans="1:4">
      <c r="A42" s="20" t="s">
        <v>23</v>
      </c>
      <c r="B42" s="6">
        <v>1</v>
      </c>
      <c r="C42" s="6">
        <v>0</v>
      </c>
      <c r="D42" s="7">
        <v>1</v>
      </c>
    </row>
    <row r="43" spans="1:4">
      <c r="A43" s="19" t="s">
        <v>53</v>
      </c>
      <c r="B43" s="6">
        <v>0</v>
      </c>
      <c r="C43" s="6">
        <v>1</v>
      </c>
      <c r="D43" s="7">
        <v>0</v>
      </c>
    </row>
    <row r="44" spans="1:4">
      <c r="A44" s="18" t="s">
        <v>54</v>
      </c>
      <c r="B44" s="6">
        <v>2</v>
      </c>
      <c r="C44" s="6">
        <v>2</v>
      </c>
      <c r="D44" s="7">
        <v>2</v>
      </c>
    </row>
    <row r="45" spans="1:4">
      <c r="A45" s="20" t="s">
        <v>24</v>
      </c>
      <c r="B45" s="6">
        <v>0</v>
      </c>
      <c r="C45" s="6">
        <v>0</v>
      </c>
      <c r="D45" s="22">
        <v>0</v>
      </c>
    </row>
    <row r="46" spans="1:4">
      <c r="A46" s="18" t="s">
        <v>55</v>
      </c>
      <c r="B46" s="6">
        <v>14</v>
      </c>
      <c r="C46" s="6">
        <v>12</v>
      </c>
      <c r="D46" s="23">
        <v>13</v>
      </c>
    </row>
    <row r="47" spans="1:4">
      <c r="A47" s="5" t="s">
        <v>56</v>
      </c>
      <c r="B47" s="6">
        <v>1</v>
      </c>
      <c r="C47" s="6">
        <v>1</v>
      </c>
      <c r="D47" s="6">
        <v>2</v>
      </c>
    </row>
    <row r="48" spans="1:4">
      <c r="A48" s="18" t="s">
        <v>57</v>
      </c>
      <c r="B48" s="6">
        <v>87</v>
      </c>
      <c r="C48" s="6">
        <v>59</v>
      </c>
      <c r="D48" s="6">
        <v>64</v>
      </c>
    </row>
    <row r="49" spans="1:4">
      <c r="A49" s="18" t="s">
        <v>58</v>
      </c>
      <c r="B49" s="6">
        <v>5</v>
      </c>
      <c r="C49" s="6">
        <v>3</v>
      </c>
      <c r="D49" s="6">
        <v>3</v>
      </c>
    </row>
    <row r="50" spans="1:4">
      <c r="A50" s="17" t="s">
        <v>25</v>
      </c>
      <c r="B50" s="6">
        <v>0</v>
      </c>
      <c r="C50" s="6">
        <v>1</v>
      </c>
      <c r="D50" s="6">
        <v>0</v>
      </c>
    </row>
    <row r="51" spans="1:4">
      <c r="A51" s="18" t="s">
        <v>59</v>
      </c>
      <c r="B51" s="6">
        <v>128</v>
      </c>
      <c r="C51" s="6">
        <v>100</v>
      </c>
      <c r="D51" s="6">
        <v>79</v>
      </c>
    </row>
    <row r="52" spans="1:4">
      <c r="A52" s="18" t="s">
        <v>60</v>
      </c>
      <c r="B52" s="6">
        <v>20</v>
      </c>
      <c r="C52" s="6">
        <v>12</v>
      </c>
      <c r="D52" s="6">
        <v>11</v>
      </c>
    </row>
    <row r="53" spans="1:4">
      <c r="A53" s="18" t="s">
        <v>61</v>
      </c>
      <c r="B53" s="6">
        <v>1</v>
      </c>
      <c r="C53" s="6">
        <v>0</v>
      </c>
      <c r="D53" s="6">
        <v>0</v>
      </c>
    </row>
    <row r="54" spans="1:4">
      <c r="A54" s="18" t="s">
        <v>62</v>
      </c>
      <c r="B54" s="6">
        <v>4</v>
      </c>
      <c r="C54" s="6">
        <v>5</v>
      </c>
      <c r="D54" s="6">
        <v>2</v>
      </c>
    </row>
    <row r="55" spans="1:4">
      <c r="A55" s="18" t="s">
        <v>63</v>
      </c>
      <c r="B55" s="6">
        <v>230</v>
      </c>
      <c r="C55" s="6">
        <v>86</v>
      </c>
      <c r="D55" s="6">
        <v>83</v>
      </c>
    </row>
    <row r="56" spans="1:4">
      <c r="A56" s="17" t="s">
        <v>26</v>
      </c>
      <c r="B56" s="6">
        <v>10</v>
      </c>
      <c r="C56" s="6">
        <v>1</v>
      </c>
      <c r="D56" s="6">
        <v>4</v>
      </c>
    </row>
    <row r="57" spans="1:4">
      <c r="A57" s="17" t="s">
        <v>27</v>
      </c>
      <c r="B57" s="6">
        <v>79</v>
      </c>
      <c r="C57" s="6">
        <v>44</v>
      </c>
      <c r="D57" s="6">
        <v>24</v>
      </c>
    </row>
    <row r="58" spans="1:4">
      <c r="A58" s="21" t="s">
        <v>64</v>
      </c>
      <c r="B58" s="6">
        <v>12</v>
      </c>
      <c r="C58" s="6">
        <v>7</v>
      </c>
      <c r="D58" s="6">
        <v>10</v>
      </c>
    </row>
    <row r="59" spans="1:4">
      <c r="A59" s="24" t="s">
        <v>28</v>
      </c>
      <c r="B59" s="6">
        <v>0</v>
      </c>
      <c r="C59" s="6">
        <v>1</v>
      </c>
      <c r="D59" s="6">
        <v>0</v>
      </c>
    </row>
    <row r="60" spans="1:4">
      <c r="A60" s="18" t="s">
        <v>65</v>
      </c>
      <c r="B60" s="6">
        <v>4</v>
      </c>
      <c r="C60" s="6">
        <v>1</v>
      </c>
      <c r="D60" s="6">
        <v>2</v>
      </c>
    </row>
    <row r="61" spans="1:4">
      <c r="A61" s="18" t="s">
        <v>66</v>
      </c>
      <c r="B61" s="6">
        <v>1</v>
      </c>
      <c r="C61" s="6">
        <v>0</v>
      </c>
      <c r="D61" s="6">
        <v>0</v>
      </c>
    </row>
    <row r="62" spans="1:4">
      <c r="A62" s="25" t="s">
        <v>29</v>
      </c>
      <c r="B62" s="10">
        <v>30</v>
      </c>
      <c r="C62" s="10">
        <v>18</v>
      </c>
      <c r="D62" s="10">
        <v>21</v>
      </c>
    </row>
    <row r="63" spans="1:4">
      <c r="A63" s="26" t="s">
        <v>30</v>
      </c>
      <c r="B63" s="12">
        <f>SUM(B5:B62)</f>
        <v>1113</v>
      </c>
      <c r="C63" s="27">
        <f>SUM(C5:C62)</f>
        <v>649</v>
      </c>
      <c r="D63" s="16">
        <v>647</v>
      </c>
    </row>
    <row r="65" spans="1:2">
      <c r="A65" s="13" t="s">
        <v>31</v>
      </c>
      <c r="B65" s="15"/>
    </row>
    <row r="66" spans="1:2">
      <c r="A66" s="15" t="s">
        <v>32</v>
      </c>
      <c r="B66" s="15"/>
    </row>
    <row r="67" spans="1:2">
      <c r="A67" s="15" t="s">
        <v>33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/>
  </sheetPr>
  <dimension ref="A1:D39"/>
  <sheetViews>
    <sheetView workbookViewId="0">
      <selection activeCell="P20" sqref="P20"/>
    </sheetView>
  </sheetViews>
  <sheetFormatPr defaultRowHeight="15"/>
  <cols>
    <col min="1" max="1" width="24.85546875" bestFit="1" customWidth="1"/>
    <col min="2" max="2" width="8.7109375" customWidth="1"/>
    <col min="3" max="3" width="9.140625" customWidth="1"/>
  </cols>
  <sheetData>
    <row r="1" spans="1:4">
      <c r="A1" s="1" t="s">
        <v>0</v>
      </c>
      <c r="B1" s="1"/>
      <c r="C1" s="1"/>
    </row>
    <row r="2" spans="1:4">
      <c r="A2" s="1" t="s">
        <v>218</v>
      </c>
      <c r="B2" s="1"/>
      <c r="C2" s="1"/>
    </row>
    <row r="4" spans="1:4">
      <c r="A4" s="2" t="s">
        <v>67</v>
      </c>
      <c r="B4" s="3">
        <v>41640</v>
      </c>
      <c r="C4" s="3">
        <v>41609</v>
      </c>
      <c r="D4" s="3" t="s">
        <v>3</v>
      </c>
    </row>
    <row r="5" spans="1:4">
      <c r="A5" s="5" t="s">
        <v>68</v>
      </c>
      <c r="B5" s="6">
        <v>6</v>
      </c>
      <c r="C5" s="6">
        <v>3</v>
      </c>
      <c r="D5" s="7">
        <v>8</v>
      </c>
    </row>
    <row r="6" spans="1:4">
      <c r="A6" s="5" t="s">
        <v>69</v>
      </c>
      <c r="B6" s="6">
        <v>46</v>
      </c>
      <c r="C6" s="6">
        <v>20</v>
      </c>
      <c r="D6" s="7">
        <v>25</v>
      </c>
    </row>
    <row r="7" spans="1:4">
      <c r="A7" s="5" t="s">
        <v>70</v>
      </c>
      <c r="B7" s="6">
        <v>22</v>
      </c>
      <c r="C7" s="6">
        <v>13</v>
      </c>
      <c r="D7" s="7">
        <v>13</v>
      </c>
    </row>
    <row r="8" spans="1:4">
      <c r="A8" s="5" t="s">
        <v>71</v>
      </c>
      <c r="B8" s="6">
        <v>27</v>
      </c>
      <c r="C8" s="6">
        <v>30</v>
      </c>
      <c r="D8" s="7">
        <v>24</v>
      </c>
    </row>
    <row r="9" spans="1:4">
      <c r="A9" s="5" t="s">
        <v>72</v>
      </c>
      <c r="B9" s="6">
        <v>42</v>
      </c>
      <c r="C9" s="6">
        <v>35</v>
      </c>
      <c r="D9" s="7">
        <v>27</v>
      </c>
    </row>
    <row r="10" spans="1:4">
      <c r="A10" s="5" t="s">
        <v>73</v>
      </c>
      <c r="B10" s="6">
        <v>29</v>
      </c>
      <c r="C10" s="6">
        <v>22</v>
      </c>
      <c r="D10" s="7">
        <v>10</v>
      </c>
    </row>
    <row r="11" spans="1:4">
      <c r="A11" s="5" t="s">
        <v>74</v>
      </c>
      <c r="B11" s="6">
        <v>2</v>
      </c>
      <c r="C11" s="6">
        <v>2</v>
      </c>
      <c r="D11" s="7">
        <v>2</v>
      </c>
    </row>
    <row r="12" spans="1:4">
      <c r="A12" s="5" t="s">
        <v>75</v>
      </c>
      <c r="B12" s="6">
        <v>5</v>
      </c>
      <c r="C12" s="6">
        <v>5</v>
      </c>
      <c r="D12" s="7">
        <v>7</v>
      </c>
    </row>
    <row r="13" spans="1:4">
      <c r="A13" s="5" t="s">
        <v>76</v>
      </c>
      <c r="B13" s="6">
        <v>28</v>
      </c>
      <c r="C13" s="6">
        <v>15</v>
      </c>
      <c r="D13" s="7">
        <v>14</v>
      </c>
    </row>
    <row r="14" spans="1:4">
      <c r="A14" s="5" t="s">
        <v>77</v>
      </c>
      <c r="B14" s="6">
        <v>5</v>
      </c>
      <c r="C14" s="6">
        <v>4</v>
      </c>
      <c r="D14" s="7">
        <v>6</v>
      </c>
    </row>
    <row r="15" spans="1:4">
      <c r="A15" s="5" t="s">
        <v>78</v>
      </c>
      <c r="B15" s="6">
        <v>16</v>
      </c>
      <c r="C15" s="6">
        <v>9</v>
      </c>
      <c r="D15" s="7">
        <v>21</v>
      </c>
    </row>
    <row r="16" spans="1:4">
      <c r="A16" s="5" t="s">
        <v>79</v>
      </c>
      <c r="B16" s="6">
        <v>7</v>
      </c>
      <c r="C16" s="6">
        <v>12</v>
      </c>
      <c r="D16" s="7">
        <v>8</v>
      </c>
    </row>
    <row r="17" spans="1:4">
      <c r="A17" s="5" t="s">
        <v>80</v>
      </c>
      <c r="B17" s="6">
        <v>24</v>
      </c>
      <c r="C17" s="6">
        <v>56</v>
      </c>
      <c r="D17" s="7">
        <v>39</v>
      </c>
    </row>
    <row r="18" spans="1:4">
      <c r="A18" s="5" t="s">
        <v>81</v>
      </c>
      <c r="B18" s="6">
        <v>6</v>
      </c>
      <c r="C18" s="6">
        <v>7</v>
      </c>
      <c r="D18" s="7">
        <v>6</v>
      </c>
    </row>
    <row r="19" spans="1:4">
      <c r="A19" s="5" t="s">
        <v>82</v>
      </c>
      <c r="B19" s="6">
        <v>23</v>
      </c>
      <c r="C19" s="6">
        <v>7</v>
      </c>
      <c r="D19" s="7">
        <v>10</v>
      </c>
    </row>
    <row r="20" spans="1:4">
      <c r="A20" s="5" t="s">
        <v>83</v>
      </c>
      <c r="B20" s="6">
        <v>36</v>
      </c>
      <c r="C20" s="6">
        <v>23</v>
      </c>
      <c r="D20" s="7">
        <v>22</v>
      </c>
    </row>
    <row r="21" spans="1:4">
      <c r="A21" s="5" t="s">
        <v>84</v>
      </c>
      <c r="B21" s="6">
        <v>15</v>
      </c>
      <c r="C21" s="6">
        <v>9</v>
      </c>
      <c r="D21" s="7">
        <v>10</v>
      </c>
    </row>
    <row r="22" spans="1:4">
      <c r="A22" s="5" t="s">
        <v>85</v>
      </c>
      <c r="B22" s="6">
        <v>18</v>
      </c>
      <c r="C22" s="6">
        <v>16</v>
      </c>
      <c r="D22" s="7">
        <v>19</v>
      </c>
    </row>
    <row r="23" spans="1:4">
      <c r="A23" s="5" t="s">
        <v>86</v>
      </c>
      <c r="B23" s="6">
        <v>7</v>
      </c>
      <c r="C23" s="6">
        <v>6</v>
      </c>
      <c r="D23" s="7">
        <v>7</v>
      </c>
    </row>
    <row r="24" spans="1:4">
      <c r="A24" s="5" t="s">
        <v>87</v>
      </c>
      <c r="B24" s="6">
        <v>30</v>
      </c>
      <c r="C24" s="6">
        <v>19</v>
      </c>
      <c r="D24" s="7">
        <v>24</v>
      </c>
    </row>
    <row r="25" spans="1:4">
      <c r="A25" s="5" t="s">
        <v>88</v>
      </c>
      <c r="B25" s="6">
        <v>3</v>
      </c>
      <c r="C25" s="6">
        <v>4</v>
      </c>
      <c r="D25" s="7">
        <v>4</v>
      </c>
    </row>
    <row r="26" spans="1:4">
      <c r="A26" s="5" t="s">
        <v>89</v>
      </c>
      <c r="B26" s="6">
        <v>34</v>
      </c>
      <c r="C26" s="6">
        <v>21</v>
      </c>
      <c r="D26" s="7">
        <v>22</v>
      </c>
    </row>
    <row r="27" spans="1:4">
      <c r="A27" s="5" t="s">
        <v>90</v>
      </c>
      <c r="B27" s="6">
        <v>22</v>
      </c>
      <c r="C27" s="6">
        <v>21</v>
      </c>
      <c r="D27" s="7">
        <v>18</v>
      </c>
    </row>
    <row r="28" spans="1:4">
      <c r="A28" s="5" t="s">
        <v>91</v>
      </c>
      <c r="B28" s="6">
        <v>27</v>
      </c>
      <c r="C28" s="6">
        <v>23</v>
      </c>
      <c r="D28" s="7">
        <v>23</v>
      </c>
    </row>
    <row r="29" spans="1:4">
      <c r="A29" s="5" t="s">
        <v>92</v>
      </c>
      <c r="B29" s="6">
        <v>50</v>
      </c>
      <c r="C29" s="6">
        <v>33</v>
      </c>
      <c r="D29" s="7">
        <v>29</v>
      </c>
    </row>
    <row r="30" spans="1:4">
      <c r="A30" s="5" t="s">
        <v>93</v>
      </c>
      <c r="B30" s="6">
        <v>11</v>
      </c>
      <c r="C30" s="6">
        <v>8</v>
      </c>
      <c r="D30" s="7">
        <v>12</v>
      </c>
    </row>
    <row r="31" spans="1:4">
      <c r="A31" s="5" t="s">
        <v>94</v>
      </c>
      <c r="B31" s="6">
        <v>14</v>
      </c>
      <c r="C31" s="6">
        <v>6</v>
      </c>
      <c r="D31" s="7">
        <v>6</v>
      </c>
    </row>
    <row r="32" spans="1:4">
      <c r="A32" s="5" t="s">
        <v>95</v>
      </c>
      <c r="B32" s="6">
        <v>34</v>
      </c>
      <c r="C32" s="6">
        <v>21</v>
      </c>
      <c r="D32" s="7">
        <v>30</v>
      </c>
    </row>
    <row r="33" spans="1:4">
      <c r="A33" s="5" t="s">
        <v>96</v>
      </c>
      <c r="B33" s="6">
        <v>14</v>
      </c>
      <c r="C33" s="6">
        <v>12</v>
      </c>
      <c r="D33" s="7">
        <v>10</v>
      </c>
    </row>
    <row r="34" spans="1:4">
      <c r="A34" s="5" t="s">
        <v>97</v>
      </c>
      <c r="B34" s="6">
        <v>29</v>
      </c>
      <c r="C34" s="6">
        <v>16</v>
      </c>
      <c r="D34" s="7">
        <v>21</v>
      </c>
    </row>
    <row r="35" spans="1:4">
      <c r="A35" s="5" t="s">
        <v>98</v>
      </c>
      <c r="B35" s="6">
        <v>19</v>
      </c>
      <c r="C35" s="6">
        <v>11</v>
      </c>
      <c r="D35" s="7">
        <v>12</v>
      </c>
    </row>
    <row r="36" spans="1:4">
      <c r="A36" s="2" t="s">
        <v>30</v>
      </c>
      <c r="B36" s="16">
        <f t="shared" ref="B36" si="0">SUM(B5:B35)</f>
        <v>651</v>
      </c>
      <c r="C36" s="16">
        <v>489</v>
      </c>
      <c r="D36" s="4">
        <v>488</v>
      </c>
    </row>
    <row r="38" spans="1:4">
      <c r="A38" s="13" t="s">
        <v>31</v>
      </c>
      <c r="B38" s="13"/>
      <c r="C38" s="13"/>
    </row>
    <row r="39" spans="1:4">
      <c r="A39" s="15" t="s">
        <v>32</v>
      </c>
      <c r="B39" s="15"/>
      <c r="C39" s="15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/>
  </sheetPr>
  <dimension ref="A1:D68"/>
  <sheetViews>
    <sheetView workbookViewId="0">
      <selection activeCell="J17" sqref="J17"/>
    </sheetView>
  </sheetViews>
  <sheetFormatPr defaultRowHeight="15"/>
  <cols>
    <col min="1" max="1" width="56.140625" bestFit="1" customWidth="1"/>
    <col min="2" max="2" width="8.7109375" customWidth="1"/>
    <col min="3" max="3" width="9.140625" customWidth="1"/>
  </cols>
  <sheetData>
    <row r="1" spans="1:4">
      <c r="A1" s="1" t="s">
        <v>0</v>
      </c>
      <c r="B1" s="1"/>
      <c r="C1" s="1"/>
    </row>
    <row r="2" spans="1:4">
      <c r="A2" s="1" t="s">
        <v>220</v>
      </c>
      <c r="B2" s="1"/>
      <c r="C2" s="1"/>
    </row>
    <row r="4" spans="1:4">
      <c r="A4" s="2" t="s">
        <v>99</v>
      </c>
      <c r="B4" s="3">
        <v>41640</v>
      </c>
      <c r="C4" s="3">
        <v>41609</v>
      </c>
      <c r="D4" s="16" t="s">
        <v>3</v>
      </c>
    </row>
    <row r="5" spans="1:4">
      <c r="A5" s="28" t="s">
        <v>100</v>
      </c>
      <c r="B5" s="29">
        <v>262</v>
      </c>
      <c r="C5" s="30">
        <v>109</v>
      </c>
      <c r="D5" s="31">
        <v>105.41666666666667</v>
      </c>
    </row>
    <row r="6" spans="1:4">
      <c r="A6" s="28" t="s">
        <v>101</v>
      </c>
      <c r="B6" s="29">
        <v>140</v>
      </c>
      <c r="C6" s="30">
        <v>79</v>
      </c>
      <c r="D6" s="31">
        <v>99.333333333333329</v>
      </c>
    </row>
    <row r="7" spans="1:4">
      <c r="A7" s="28" t="s">
        <v>102</v>
      </c>
      <c r="B7" s="29">
        <v>117</v>
      </c>
      <c r="C7" s="30">
        <v>71</v>
      </c>
      <c r="D7" s="31">
        <v>70.833333333333329</v>
      </c>
    </row>
    <row r="8" spans="1:4">
      <c r="A8" s="28" t="s">
        <v>103</v>
      </c>
      <c r="B8" s="29">
        <v>105</v>
      </c>
      <c r="C8" s="30">
        <v>82</v>
      </c>
      <c r="D8" s="31">
        <v>76.666666666666671</v>
      </c>
    </row>
    <row r="9" spans="1:4">
      <c r="A9" s="28" t="s">
        <v>104</v>
      </c>
      <c r="B9" s="29">
        <v>89</v>
      </c>
      <c r="C9" s="32">
        <v>64</v>
      </c>
      <c r="D9" s="7">
        <v>54.666666666666664</v>
      </c>
    </row>
    <row r="10" spans="1:4">
      <c r="A10" s="28" t="s">
        <v>105</v>
      </c>
      <c r="B10" s="33">
        <v>86</v>
      </c>
      <c r="C10" s="32">
        <v>51</v>
      </c>
      <c r="D10" s="7">
        <v>38.166666666666664</v>
      </c>
    </row>
    <row r="11" spans="1:4">
      <c r="A11" s="28" t="s">
        <v>106</v>
      </c>
      <c r="B11" s="33">
        <v>85</v>
      </c>
      <c r="C11" s="32">
        <v>59</v>
      </c>
      <c r="D11" s="31">
        <v>62.5</v>
      </c>
    </row>
    <row r="12" spans="1:4">
      <c r="A12" s="28" t="s">
        <v>107</v>
      </c>
      <c r="B12" s="33">
        <v>80</v>
      </c>
      <c r="C12" s="32">
        <v>44</v>
      </c>
      <c r="D12" s="7">
        <v>48.25</v>
      </c>
    </row>
    <row r="13" spans="1:4">
      <c r="A13" s="28" t="s">
        <v>108</v>
      </c>
      <c r="B13" s="33">
        <v>80</v>
      </c>
      <c r="C13" s="32">
        <v>68</v>
      </c>
      <c r="D13" s="31">
        <v>62.666666666666664</v>
      </c>
    </row>
    <row r="14" spans="1:4">
      <c r="A14" s="28" t="s">
        <v>109</v>
      </c>
      <c r="B14" s="33">
        <v>69</v>
      </c>
      <c r="C14" s="32">
        <v>53</v>
      </c>
      <c r="D14" s="7">
        <v>52</v>
      </c>
    </row>
    <row r="15" spans="1:4">
      <c r="A15" s="28" t="s">
        <v>110</v>
      </c>
      <c r="B15" s="33">
        <v>59</v>
      </c>
      <c r="C15" s="30">
        <v>74</v>
      </c>
      <c r="D15" s="7">
        <v>44</v>
      </c>
    </row>
    <row r="16" spans="1:4">
      <c r="A16" s="28" t="s">
        <v>111</v>
      </c>
      <c r="B16" s="33">
        <v>52</v>
      </c>
      <c r="C16" s="32">
        <v>35</v>
      </c>
      <c r="D16" s="7">
        <v>36.5</v>
      </c>
    </row>
    <row r="17" spans="1:4">
      <c r="A17" s="28" t="s">
        <v>112</v>
      </c>
      <c r="B17" s="33">
        <v>41</v>
      </c>
      <c r="C17" s="32">
        <v>31</v>
      </c>
      <c r="D17" s="7">
        <v>42.25</v>
      </c>
    </row>
    <row r="18" spans="1:4">
      <c r="A18" s="5" t="s">
        <v>113</v>
      </c>
      <c r="B18" s="34">
        <v>39</v>
      </c>
      <c r="C18" s="6">
        <v>3</v>
      </c>
      <c r="D18" s="7">
        <v>11.25</v>
      </c>
    </row>
    <row r="19" spans="1:4">
      <c r="A19" s="5" t="s">
        <v>114</v>
      </c>
      <c r="B19" s="6">
        <v>36</v>
      </c>
      <c r="C19" s="6">
        <v>17</v>
      </c>
      <c r="D19" s="7">
        <v>17.166666666666668</v>
      </c>
    </row>
    <row r="20" spans="1:4">
      <c r="A20" s="28" t="s">
        <v>115</v>
      </c>
      <c r="B20" s="32">
        <v>35</v>
      </c>
      <c r="C20" s="32">
        <v>33</v>
      </c>
      <c r="D20" s="7">
        <v>14.833333333333334</v>
      </c>
    </row>
    <row r="21" spans="1:4">
      <c r="A21" s="5" t="s">
        <v>116</v>
      </c>
      <c r="B21" s="6">
        <v>34</v>
      </c>
      <c r="C21" s="6">
        <v>9</v>
      </c>
      <c r="D21" s="7">
        <v>18.583333333333332</v>
      </c>
    </row>
    <row r="22" spans="1:4">
      <c r="A22" s="5" t="s">
        <v>117</v>
      </c>
      <c r="B22" s="6">
        <v>29</v>
      </c>
      <c r="C22" s="6">
        <v>15</v>
      </c>
      <c r="D22" s="7">
        <v>31.75</v>
      </c>
    </row>
    <row r="23" spans="1:4">
      <c r="A23" s="5" t="s">
        <v>118</v>
      </c>
      <c r="B23" s="6">
        <v>27</v>
      </c>
      <c r="C23" s="6">
        <v>22</v>
      </c>
      <c r="D23" s="7">
        <v>20.083333333333332</v>
      </c>
    </row>
    <row r="24" spans="1:4">
      <c r="A24" s="5" t="s">
        <v>119</v>
      </c>
      <c r="B24" s="6">
        <v>24</v>
      </c>
      <c r="C24" s="6">
        <v>17</v>
      </c>
      <c r="D24" s="7">
        <v>14.25</v>
      </c>
    </row>
    <row r="25" spans="1:4">
      <c r="A25" s="5" t="s">
        <v>120</v>
      </c>
      <c r="B25" s="6">
        <v>22</v>
      </c>
      <c r="C25" s="6">
        <v>8</v>
      </c>
      <c r="D25" s="7">
        <v>19.333333333333332</v>
      </c>
    </row>
    <row r="26" spans="1:4">
      <c r="A26" s="5" t="s">
        <v>121</v>
      </c>
      <c r="B26" s="6">
        <v>21</v>
      </c>
      <c r="C26" s="6">
        <v>24</v>
      </c>
      <c r="D26" s="7">
        <v>11.333333333333334</v>
      </c>
    </row>
    <row r="27" spans="1:4">
      <c r="A27" s="5" t="s">
        <v>122</v>
      </c>
      <c r="B27" s="6">
        <v>19</v>
      </c>
      <c r="C27" s="6">
        <v>16</v>
      </c>
      <c r="D27" s="7">
        <v>9.1666666666666661</v>
      </c>
    </row>
    <row r="28" spans="1:4">
      <c r="A28" s="5" t="s">
        <v>123</v>
      </c>
      <c r="B28" s="6">
        <v>18</v>
      </c>
      <c r="C28" s="6">
        <v>9</v>
      </c>
      <c r="D28" s="7">
        <v>16.916666666666668</v>
      </c>
    </row>
    <row r="29" spans="1:4">
      <c r="A29" s="5" t="s">
        <v>124</v>
      </c>
      <c r="B29" s="6">
        <v>18</v>
      </c>
      <c r="C29" s="6">
        <v>9</v>
      </c>
      <c r="D29" s="7">
        <v>6.666666666666667</v>
      </c>
    </row>
    <row r="30" spans="1:4">
      <c r="A30" s="5" t="s">
        <v>125</v>
      </c>
      <c r="B30" s="6">
        <v>18</v>
      </c>
      <c r="C30" s="6">
        <v>22</v>
      </c>
      <c r="D30" s="7">
        <v>11.5</v>
      </c>
    </row>
    <row r="31" spans="1:4">
      <c r="A31" s="5" t="s">
        <v>126</v>
      </c>
      <c r="B31" s="6">
        <v>17</v>
      </c>
      <c r="C31" s="6">
        <v>7</v>
      </c>
      <c r="D31" s="7">
        <v>18.166666666666668</v>
      </c>
    </row>
    <row r="32" spans="1:4">
      <c r="A32" s="5" t="s">
        <v>127</v>
      </c>
      <c r="B32" s="6">
        <v>16</v>
      </c>
      <c r="C32" s="6">
        <v>8</v>
      </c>
      <c r="D32" s="7">
        <v>10.25</v>
      </c>
    </row>
    <row r="33" spans="1:4">
      <c r="A33" s="5" t="s">
        <v>128</v>
      </c>
      <c r="B33" s="6">
        <v>16</v>
      </c>
      <c r="C33" s="6">
        <v>3</v>
      </c>
      <c r="D33" s="7">
        <v>7.75</v>
      </c>
    </row>
    <row r="34" spans="1:4">
      <c r="A34" s="5" t="s">
        <v>129</v>
      </c>
      <c r="B34" s="6">
        <v>14</v>
      </c>
      <c r="C34" s="6">
        <v>14</v>
      </c>
      <c r="D34" s="7">
        <v>9.8333333333333339</v>
      </c>
    </row>
    <row r="35" spans="1:4">
      <c r="A35" s="5" t="s">
        <v>130</v>
      </c>
      <c r="B35" s="6">
        <v>11</v>
      </c>
      <c r="C35" s="6">
        <v>5</v>
      </c>
      <c r="D35" s="7">
        <v>6.166666666666667</v>
      </c>
    </row>
    <row r="36" spans="1:4">
      <c r="A36" s="5" t="s">
        <v>131</v>
      </c>
      <c r="B36" s="6">
        <v>10</v>
      </c>
      <c r="C36" s="6">
        <v>8</v>
      </c>
      <c r="D36" s="7">
        <v>7.166666666666667</v>
      </c>
    </row>
    <row r="37" spans="1:4">
      <c r="A37" s="5" t="s">
        <v>132</v>
      </c>
      <c r="B37" s="6">
        <v>9</v>
      </c>
      <c r="C37" s="6">
        <v>10</v>
      </c>
      <c r="D37" s="7">
        <v>11.25</v>
      </c>
    </row>
    <row r="38" spans="1:4">
      <c r="A38" s="5" t="s">
        <v>133</v>
      </c>
      <c r="B38" s="6">
        <v>9</v>
      </c>
      <c r="C38" s="6">
        <v>17</v>
      </c>
      <c r="D38" s="7">
        <v>9.4166666666666661</v>
      </c>
    </row>
    <row r="39" spans="1:4">
      <c r="A39" s="5" t="s">
        <v>134</v>
      </c>
      <c r="B39" s="6">
        <v>8</v>
      </c>
      <c r="C39" s="6">
        <v>0</v>
      </c>
      <c r="D39" s="7">
        <v>1</v>
      </c>
    </row>
    <row r="40" spans="1:4">
      <c r="A40" s="5" t="s">
        <v>135</v>
      </c>
      <c r="B40" s="6">
        <v>7</v>
      </c>
      <c r="C40" s="6">
        <v>5</v>
      </c>
      <c r="D40" s="7">
        <v>5.166666666666667</v>
      </c>
    </row>
    <row r="41" spans="1:4">
      <c r="A41" s="5" t="s">
        <v>136</v>
      </c>
      <c r="B41" s="6">
        <v>7</v>
      </c>
      <c r="C41" s="6">
        <v>5</v>
      </c>
      <c r="D41" s="7">
        <v>7</v>
      </c>
    </row>
    <row r="42" spans="1:4">
      <c r="A42" s="5" t="s">
        <v>137</v>
      </c>
      <c r="B42" s="6">
        <v>6</v>
      </c>
      <c r="C42" s="6">
        <v>1</v>
      </c>
      <c r="D42" s="7">
        <v>2.75</v>
      </c>
    </row>
    <row r="43" spans="1:4">
      <c r="A43" s="5" t="s">
        <v>138</v>
      </c>
      <c r="B43" s="6">
        <v>4</v>
      </c>
      <c r="C43" s="6">
        <v>5</v>
      </c>
      <c r="D43" s="7">
        <v>5.25</v>
      </c>
    </row>
    <row r="44" spans="1:4">
      <c r="A44" s="5" t="s">
        <v>139</v>
      </c>
      <c r="B44" s="6">
        <v>4</v>
      </c>
      <c r="C44" s="6">
        <v>2</v>
      </c>
      <c r="D44" s="7">
        <v>7.5</v>
      </c>
    </row>
    <row r="45" spans="1:4">
      <c r="A45" s="5" t="s">
        <v>140</v>
      </c>
      <c r="B45" s="6">
        <v>3</v>
      </c>
      <c r="C45" s="6">
        <v>2</v>
      </c>
      <c r="D45" s="7">
        <v>2.3333333333333335</v>
      </c>
    </row>
    <row r="46" spans="1:4">
      <c r="A46" s="5" t="s">
        <v>141</v>
      </c>
      <c r="B46" s="6">
        <v>2</v>
      </c>
      <c r="C46" s="6">
        <v>0</v>
      </c>
      <c r="D46" s="7">
        <v>0.41666666666666669</v>
      </c>
    </row>
    <row r="47" spans="1:4">
      <c r="A47" s="5" t="s">
        <v>142</v>
      </c>
      <c r="B47" s="6">
        <v>2</v>
      </c>
      <c r="C47" s="6">
        <v>6</v>
      </c>
      <c r="D47" s="7">
        <v>2.75</v>
      </c>
    </row>
    <row r="48" spans="1:4">
      <c r="A48" s="5" t="s">
        <v>143</v>
      </c>
      <c r="B48" s="6">
        <v>2</v>
      </c>
      <c r="C48" s="6">
        <v>2</v>
      </c>
      <c r="D48" s="7">
        <v>4.583333333333333</v>
      </c>
    </row>
    <row r="49" spans="1:4">
      <c r="A49" s="5" t="s">
        <v>144</v>
      </c>
      <c r="B49" s="6">
        <v>2</v>
      </c>
      <c r="C49" s="6">
        <v>0</v>
      </c>
      <c r="D49" s="7">
        <v>0.33333333333333331</v>
      </c>
    </row>
    <row r="50" spans="1:4">
      <c r="A50" s="5" t="s">
        <v>145</v>
      </c>
      <c r="B50" s="6">
        <v>2</v>
      </c>
      <c r="C50" s="6">
        <v>2</v>
      </c>
      <c r="D50" s="7">
        <v>2.3333333333333335</v>
      </c>
    </row>
    <row r="51" spans="1:4">
      <c r="A51" s="5" t="s">
        <v>146</v>
      </c>
      <c r="B51" s="6">
        <v>1</v>
      </c>
      <c r="C51" s="6">
        <v>3</v>
      </c>
      <c r="D51" s="7">
        <v>2</v>
      </c>
    </row>
    <row r="52" spans="1:4">
      <c r="A52" s="5" t="s">
        <v>147</v>
      </c>
      <c r="B52" s="6">
        <v>1</v>
      </c>
      <c r="C52" s="6">
        <v>0</v>
      </c>
      <c r="D52" s="7">
        <v>1.4166666666666667</v>
      </c>
    </row>
    <row r="53" spans="1:4">
      <c r="A53" s="5" t="s">
        <v>148</v>
      </c>
      <c r="B53" s="6">
        <v>1</v>
      </c>
      <c r="C53" s="6">
        <v>1</v>
      </c>
      <c r="D53" s="7">
        <v>0.25</v>
      </c>
    </row>
    <row r="54" spans="1:4">
      <c r="A54" s="5" t="s">
        <v>149</v>
      </c>
      <c r="B54" s="6">
        <v>1</v>
      </c>
      <c r="C54" s="6">
        <v>0</v>
      </c>
      <c r="D54" s="7">
        <v>0.91666666666666663</v>
      </c>
    </row>
    <row r="55" spans="1:4">
      <c r="A55" s="5" t="s">
        <v>150</v>
      </c>
      <c r="B55" s="6">
        <v>1</v>
      </c>
      <c r="C55" s="6">
        <v>2</v>
      </c>
      <c r="D55" s="7">
        <v>1.0833333333333333</v>
      </c>
    </row>
    <row r="56" spans="1:4">
      <c r="A56" s="5" t="s">
        <v>151</v>
      </c>
      <c r="B56" s="6">
        <v>1</v>
      </c>
      <c r="C56" s="6">
        <v>0</v>
      </c>
      <c r="D56" s="7">
        <v>1.0833333333333333</v>
      </c>
    </row>
    <row r="57" spans="1:4">
      <c r="A57" s="5" t="s">
        <v>152</v>
      </c>
      <c r="B57" s="6">
        <v>1</v>
      </c>
      <c r="C57" s="6">
        <v>0</v>
      </c>
      <c r="D57" s="7">
        <v>0.66666666666666663</v>
      </c>
    </row>
    <row r="58" spans="1:4">
      <c r="A58" s="5" t="s">
        <v>153</v>
      </c>
      <c r="B58" s="6">
        <v>1</v>
      </c>
      <c r="C58" s="6">
        <v>0</v>
      </c>
      <c r="D58" s="7">
        <v>0.16666666666666666</v>
      </c>
    </row>
    <row r="59" spans="1:4">
      <c r="A59" s="5" t="s">
        <v>154</v>
      </c>
      <c r="B59" s="6">
        <v>0</v>
      </c>
      <c r="C59" s="6">
        <v>1</v>
      </c>
      <c r="D59" s="6">
        <v>1</v>
      </c>
    </row>
    <row r="60" spans="1:4">
      <c r="A60" s="5" t="s">
        <v>155</v>
      </c>
      <c r="B60" s="6">
        <v>0</v>
      </c>
      <c r="C60" s="6">
        <v>1</v>
      </c>
      <c r="D60" s="6">
        <v>0</v>
      </c>
    </row>
    <row r="61" spans="1:4">
      <c r="A61" s="5" t="s">
        <v>156</v>
      </c>
      <c r="B61" s="6">
        <v>0</v>
      </c>
      <c r="C61" s="6">
        <v>3</v>
      </c>
      <c r="D61" s="6">
        <v>5</v>
      </c>
    </row>
    <row r="62" spans="1:4">
      <c r="A62" s="5" t="s">
        <v>157</v>
      </c>
      <c r="B62" s="6">
        <v>0</v>
      </c>
      <c r="C62" s="6">
        <v>1</v>
      </c>
      <c r="D62" s="6">
        <v>0</v>
      </c>
    </row>
    <row r="63" spans="1:4">
      <c r="A63" s="2" t="s">
        <v>30</v>
      </c>
      <c r="B63" s="12">
        <f>SUM(B5:B62)</f>
        <v>1764</v>
      </c>
      <c r="C63" s="12">
        <f>SUM(C5:C62)</f>
        <v>1138</v>
      </c>
      <c r="D63" s="12">
        <v>1135</v>
      </c>
    </row>
    <row r="65" spans="1:2">
      <c r="B65" s="35" t="s">
        <v>158</v>
      </c>
    </row>
    <row r="67" spans="1:2">
      <c r="A67" s="13" t="s">
        <v>31</v>
      </c>
      <c r="B67" s="13"/>
    </row>
    <row r="68" spans="1:2">
      <c r="A68" s="14" t="s">
        <v>32</v>
      </c>
      <c r="B68" s="14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/>
  </sheetPr>
  <dimension ref="A1:E92"/>
  <sheetViews>
    <sheetView workbookViewId="0">
      <selection activeCell="I26" sqref="I26"/>
    </sheetView>
  </sheetViews>
  <sheetFormatPr defaultRowHeight="15"/>
  <cols>
    <col min="1" max="1" width="78" bestFit="1" customWidth="1"/>
    <col min="2" max="2" width="8.7109375" customWidth="1"/>
    <col min="3" max="3" width="9.140625" customWidth="1"/>
    <col min="5" max="5" width="12.42578125" bestFit="1" customWidth="1"/>
  </cols>
  <sheetData>
    <row r="1" spans="1:5">
      <c r="A1" s="1" t="s">
        <v>0</v>
      </c>
      <c r="B1" s="1"/>
      <c r="C1" s="1"/>
    </row>
    <row r="2" spans="1:5">
      <c r="A2" s="1" t="s">
        <v>159</v>
      </c>
      <c r="B2" s="1"/>
      <c r="C2" s="1"/>
    </row>
    <row r="4" spans="1:5">
      <c r="A4" s="36" t="s">
        <v>34</v>
      </c>
      <c r="B4" s="3">
        <v>41640</v>
      </c>
      <c r="C4" s="3">
        <v>41609</v>
      </c>
      <c r="D4" s="16" t="s">
        <v>3</v>
      </c>
      <c r="E4" s="16" t="s">
        <v>222</v>
      </c>
    </row>
    <row r="5" spans="1:5">
      <c r="A5" s="37" t="s">
        <v>4</v>
      </c>
      <c r="B5" s="6">
        <v>4</v>
      </c>
      <c r="C5" s="6">
        <v>3</v>
      </c>
      <c r="D5" s="7">
        <v>7</v>
      </c>
      <c r="E5" s="6" t="s">
        <v>223</v>
      </c>
    </row>
    <row r="6" spans="1:5">
      <c r="A6" s="37" t="s">
        <v>160</v>
      </c>
      <c r="B6" s="6">
        <v>1</v>
      </c>
      <c r="C6" s="6">
        <v>0</v>
      </c>
      <c r="D6" s="7">
        <v>1</v>
      </c>
      <c r="E6" s="6" t="s">
        <v>224</v>
      </c>
    </row>
    <row r="7" spans="1:5">
      <c r="A7" s="37" t="s">
        <v>6</v>
      </c>
      <c r="B7" s="6">
        <v>2</v>
      </c>
      <c r="C7" s="6">
        <v>1</v>
      </c>
      <c r="D7" s="7">
        <v>3</v>
      </c>
      <c r="E7" s="6" t="s">
        <v>225</v>
      </c>
    </row>
    <row r="8" spans="1:5">
      <c r="A8" s="38" t="s">
        <v>161</v>
      </c>
      <c r="B8" s="6">
        <v>0</v>
      </c>
      <c r="C8" s="39">
        <v>0</v>
      </c>
      <c r="D8" s="7">
        <v>0</v>
      </c>
      <c r="E8" s="32"/>
    </row>
    <row r="9" spans="1:5">
      <c r="A9" s="5" t="s">
        <v>162</v>
      </c>
      <c r="B9" s="6">
        <v>0</v>
      </c>
      <c r="C9" s="6">
        <v>3</v>
      </c>
      <c r="D9" s="7">
        <v>0</v>
      </c>
      <c r="E9" s="32"/>
    </row>
    <row r="10" spans="1:5">
      <c r="A10" s="40" t="s">
        <v>7</v>
      </c>
      <c r="B10" s="6">
        <v>2</v>
      </c>
      <c r="C10" s="41">
        <v>2</v>
      </c>
      <c r="D10" s="7">
        <v>2</v>
      </c>
      <c r="E10" s="6" t="s">
        <v>225</v>
      </c>
    </row>
    <row r="11" spans="1:5">
      <c r="A11" s="40" t="s">
        <v>163</v>
      </c>
      <c r="B11" s="6">
        <v>0</v>
      </c>
      <c r="C11" s="41">
        <v>1</v>
      </c>
      <c r="D11" s="7">
        <v>1</v>
      </c>
      <c r="E11" s="32"/>
    </row>
    <row r="12" spans="1:5">
      <c r="A12" s="37" t="s">
        <v>8</v>
      </c>
      <c r="B12" s="6">
        <v>11</v>
      </c>
      <c r="C12" s="6">
        <v>10</v>
      </c>
      <c r="D12" s="7">
        <v>8</v>
      </c>
      <c r="E12" s="6" t="s">
        <v>226</v>
      </c>
    </row>
    <row r="13" spans="1:5">
      <c r="A13" s="42" t="s">
        <v>164</v>
      </c>
      <c r="B13" s="6">
        <v>7</v>
      </c>
      <c r="C13" s="41">
        <v>3</v>
      </c>
      <c r="D13" s="7">
        <v>2</v>
      </c>
      <c r="E13" s="6" t="s">
        <v>227</v>
      </c>
    </row>
    <row r="14" spans="1:5">
      <c r="A14" s="5" t="s">
        <v>165</v>
      </c>
      <c r="B14" s="6">
        <v>1</v>
      </c>
      <c r="C14" s="6">
        <v>1</v>
      </c>
      <c r="D14" s="7">
        <v>1</v>
      </c>
      <c r="E14" s="6" t="s">
        <v>224</v>
      </c>
    </row>
    <row r="15" spans="1:5">
      <c r="A15" s="37" t="s">
        <v>9</v>
      </c>
      <c r="B15" s="6">
        <v>3</v>
      </c>
      <c r="C15" s="6">
        <v>2</v>
      </c>
      <c r="D15" s="7">
        <v>5</v>
      </c>
      <c r="E15" s="6" t="s">
        <v>228</v>
      </c>
    </row>
    <row r="16" spans="1:5">
      <c r="A16" s="37" t="s">
        <v>10</v>
      </c>
      <c r="B16" s="6">
        <v>4</v>
      </c>
      <c r="C16" s="6">
        <v>5</v>
      </c>
      <c r="D16" s="7">
        <v>6</v>
      </c>
      <c r="E16" s="6" t="s">
        <v>223</v>
      </c>
    </row>
    <row r="17" spans="1:5">
      <c r="A17" s="5" t="s">
        <v>166</v>
      </c>
      <c r="B17" s="6">
        <v>1</v>
      </c>
      <c r="C17" s="6">
        <v>1</v>
      </c>
      <c r="D17" s="7">
        <v>1</v>
      </c>
      <c r="E17" s="6" t="s">
        <v>224</v>
      </c>
    </row>
    <row r="18" spans="1:5">
      <c r="A18" s="5" t="s">
        <v>167</v>
      </c>
      <c r="B18" s="6">
        <v>3</v>
      </c>
      <c r="C18" s="6">
        <v>1</v>
      </c>
      <c r="D18" s="7">
        <v>1</v>
      </c>
      <c r="E18" s="6" t="s">
        <v>228</v>
      </c>
    </row>
    <row r="19" spans="1:5">
      <c r="A19" s="5" t="s">
        <v>168</v>
      </c>
      <c r="B19" s="6">
        <v>1</v>
      </c>
      <c r="C19" s="6">
        <v>1</v>
      </c>
      <c r="D19" s="7">
        <v>1</v>
      </c>
      <c r="E19" s="6" t="s">
        <v>224</v>
      </c>
    </row>
    <row r="20" spans="1:5">
      <c r="A20" s="5" t="s">
        <v>169</v>
      </c>
      <c r="B20" s="6">
        <v>2</v>
      </c>
      <c r="C20" s="6">
        <v>2</v>
      </c>
      <c r="D20" s="7">
        <v>1</v>
      </c>
      <c r="E20" s="6" t="s">
        <v>225</v>
      </c>
    </row>
    <row r="21" spans="1:5">
      <c r="A21" s="5" t="s">
        <v>170</v>
      </c>
      <c r="B21" s="6">
        <v>0</v>
      </c>
      <c r="C21" s="6">
        <v>1</v>
      </c>
      <c r="D21" s="7">
        <v>1</v>
      </c>
      <c r="E21" s="32"/>
    </row>
    <row r="22" spans="1:5">
      <c r="A22" s="5" t="s">
        <v>171</v>
      </c>
      <c r="B22" s="6">
        <v>0</v>
      </c>
      <c r="C22" s="6">
        <v>1</v>
      </c>
      <c r="D22" s="7">
        <v>0</v>
      </c>
      <c r="E22" s="32"/>
    </row>
    <row r="23" spans="1:5">
      <c r="A23" s="5" t="s">
        <v>172</v>
      </c>
      <c r="B23" s="6">
        <v>0</v>
      </c>
      <c r="C23" s="6">
        <v>1</v>
      </c>
      <c r="D23" s="7">
        <v>0</v>
      </c>
      <c r="E23" s="32"/>
    </row>
    <row r="24" spans="1:5">
      <c r="A24" s="5" t="s">
        <v>173</v>
      </c>
      <c r="B24" s="6">
        <v>0</v>
      </c>
      <c r="C24" s="6">
        <v>1</v>
      </c>
      <c r="D24" s="7">
        <v>0</v>
      </c>
      <c r="E24" s="32"/>
    </row>
    <row r="25" spans="1:5">
      <c r="A25" s="5" t="s">
        <v>174</v>
      </c>
      <c r="B25" s="6">
        <v>1</v>
      </c>
      <c r="C25" s="6">
        <v>1</v>
      </c>
      <c r="D25" s="7">
        <v>1</v>
      </c>
      <c r="E25" s="6" t="s">
        <v>224</v>
      </c>
    </row>
    <row r="26" spans="1:5">
      <c r="A26" s="5" t="s">
        <v>175</v>
      </c>
      <c r="B26" s="6">
        <v>1</v>
      </c>
      <c r="C26" s="6">
        <v>1</v>
      </c>
      <c r="D26" s="7">
        <v>1</v>
      </c>
      <c r="E26" s="6" t="s">
        <v>224</v>
      </c>
    </row>
    <row r="27" spans="1:5">
      <c r="A27" s="5" t="s">
        <v>176</v>
      </c>
      <c r="B27" s="6">
        <v>2</v>
      </c>
      <c r="C27" s="6">
        <v>1</v>
      </c>
      <c r="D27" s="7">
        <v>2</v>
      </c>
      <c r="E27" s="6" t="s">
        <v>225</v>
      </c>
    </row>
    <row r="28" spans="1:5">
      <c r="A28" s="5" t="s">
        <v>177</v>
      </c>
      <c r="B28" s="6">
        <v>0</v>
      </c>
      <c r="C28" s="6">
        <v>1</v>
      </c>
      <c r="D28" s="7">
        <v>1</v>
      </c>
      <c r="E28" s="6"/>
    </row>
    <row r="29" spans="1:5">
      <c r="A29" s="5" t="s">
        <v>178</v>
      </c>
      <c r="B29" s="6">
        <v>0</v>
      </c>
      <c r="C29" s="6">
        <v>4</v>
      </c>
      <c r="D29" s="7">
        <v>2</v>
      </c>
      <c r="E29" s="6"/>
    </row>
    <row r="30" spans="1:5">
      <c r="A30" s="5" t="s">
        <v>179</v>
      </c>
      <c r="B30" s="6">
        <v>0</v>
      </c>
      <c r="C30" s="6">
        <v>1</v>
      </c>
      <c r="D30" s="7">
        <v>1</v>
      </c>
      <c r="E30" s="6"/>
    </row>
    <row r="31" spans="1:5">
      <c r="A31" s="5" t="s">
        <v>180</v>
      </c>
      <c r="B31" s="6">
        <v>0</v>
      </c>
      <c r="C31" s="6">
        <v>1</v>
      </c>
      <c r="D31" s="7">
        <v>1</v>
      </c>
      <c r="E31" s="6"/>
    </row>
    <row r="32" spans="1:5">
      <c r="A32" s="5" t="s">
        <v>181</v>
      </c>
      <c r="B32" s="6">
        <v>2</v>
      </c>
      <c r="C32" s="6">
        <v>3</v>
      </c>
      <c r="D32" s="7">
        <v>2</v>
      </c>
      <c r="E32" s="6" t="s">
        <v>225</v>
      </c>
    </row>
    <row r="33" spans="1:5">
      <c r="A33" s="5" t="s">
        <v>182</v>
      </c>
      <c r="B33" s="6">
        <v>1</v>
      </c>
      <c r="C33" s="6">
        <v>1</v>
      </c>
      <c r="D33" s="7">
        <v>1</v>
      </c>
      <c r="E33" s="6" t="s">
        <v>224</v>
      </c>
    </row>
    <row r="34" spans="1:5">
      <c r="A34" s="5" t="s">
        <v>183</v>
      </c>
      <c r="B34" s="6">
        <v>3</v>
      </c>
      <c r="C34" s="6">
        <v>1</v>
      </c>
      <c r="D34" s="7">
        <v>1</v>
      </c>
      <c r="E34" s="6" t="s">
        <v>228</v>
      </c>
    </row>
    <row r="35" spans="1:5">
      <c r="A35" s="5" t="s">
        <v>184</v>
      </c>
      <c r="B35" s="6">
        <v>0</v>
      </c>
      <c r="C35" s="6">
        <v>1</v>
      </c>
      <c r="D35" s="7">
        <v>1</v>
      </c>
      <c r="E35" s="6"/>
    </row>
    <row r="36" spans="1:5">
      <c r="A36" s="5" t="s">
        <v>185</v>
      </c>
      <c r="B36" s="6">
        <v>2</v>
      </c>
      <c r="C36" s="6">
        <v>2</v>
      </c>
      <c r="D36" s="7">
        <v>2</v>
      </c>
      <c r="E36" s="6" t="s">
        <v>225</v>
      </c>
    </row>
    <row r="37" spans="1:5">
      <c r="A37" s="5" t="s">
        <v>186</v>
      </c>
      <c r="B37" s="6">
        <v>0</v>
      </c>
      <c r="C37" s="6">
        <v>1</v>
      </c>
      <c r="D37" s="7">
        <v>1</v>
      </c>
      <c r="E37" s="6"/>
    </row>
    <row r="38" spans="1:5">
      <c r="A38" s="5" t="s">
        <v>187</v>
      </c>
      <c r="B38" s="6">
        <v>2</v>
      </c>
      <c r="C38" s="6">
        <v>1</v>
      </c>
      <c r="D38" s="7">
        <v>1</v>
      </c>
      <c r="E38" s="6" t="s">
        <v>225</v>
      </c>
    </row>
    <row r="39" spans="1:5">
      <c r="A39" s="5" t="s">
        <v>188</v>
      </c>
      <c r="B39" s="6">
        <v>1</v>
      </c>
      <c r="C39" s="6">
        <v>1</v>
      </c>
      <c r="D39" s="7">
        <v>1</v>
      </c>
      <c r="E39" s="6" t="s">
        <v>224</v>
      </c>
    </row>
    <row r="40" spans="1:5">
      <c r="A40" s="5" t="s">
        <v>189</v>
      </c>
      <c r="B40" s="6">
        <v>1</v>
      </c>
      <c r="C40" s="6">
        <v>2</v>
      </c>
      <c r="D40" s="7">
        <v>1</v>
      </c>
      <c r="E40" s="6" t="s">
        <v>224</v>
      </c>
    </row>
    <row r="41" spans="1:5">
      <c r="A41" s="5" t="s">
        <v>190</v>
      </c>
      <c r="B41" s="6">
        <v>1</v>
      </c>
      <c r="C41" s="6">
        <v>1</v>
      </c>
      <c r="D41" s="7">
        <v>1</v>
      </c>
      <c r="E41" s="6" t="s">
        <v>224</v>
      </c>
    </row>
    <row r="42" spans="1:5">
      <c r="A42" s="5" t="s">
        <v>191</v>
      </c>
      <c r="B42" s="6">
        <v>0</v>
      </c>
      <c r="C42" s="6">
        <v>1</v>
      </c>
      <c r="D42" s="7">
        <v>1</v>
      </c>
      <c r="E42" s="6"/>
    </row>
    <row r="43" spans="1:5">
      <c r="A43" s="5" t="s">
        <v>192</v>
      </c>
      <c r="B43" s="6">
        <v>0</v>
      </c>
      <c r="C43" s="6">
        <v>1</v>
      </c>
      <c r="D43" s="7">
        <v>1</v>
      </c>
      <c r="E43" s="6"/>
    </row>
    <row r="44" spans="1:5">
      <c r="A44" s="5" t="s">
        <v>193</v>
      </c>
      <c r="B44" s="6">
        <v>3</v>
      </c>
      <c r="C44" s="6">
        <v>1</v>
      </c>
      <c r="D44" s="7">
        <v>1</v>
      </c>
      <c r="E44" s="6" t="s">
        <v>228</v>
      </c>
    </row>
    <row r="45" spans="1:5">
      <c r="A45" s="5" t="s">
        <v>194</v>
      </c>
      <c r="B45" s="6">
        <v>2</v>
      </c>
      <c r="C45" s="6">
        <v>2</v>
      </c>
      <c r="D45" s="7">
        <v>1</v>
      </c>
      <c r="E45" s="6" t="s">
        <v>225</v>
      </c>
    </row>
    <row r="46" spans="1:5">
      <c r="A46" s="5" t="s">
        <v>195</v>
      </c>
      <c r="B46" s="6">
        <v>0</v>
      </c>
      <c r="C46" s="6">
        <v>1</v>
      </c>
      <c r="D46" s="7">
        <v>1</v>
      </c>
      <c r="E46" s="6"/>
    </row>
    <row r="47" spans="1:5">
      <c r="A47" s="5" t="s">
        <v>196</v>
      </c>
      <c r="B47" s="6">
        <v>0</v>
      </c>
      <c r="C47" s="6">
        <v>1</v>
      </c>
      <c r="D47" s="7">
        <v>1</v>
      </c>
      <c r="E47" s="6"/>
    </row>
    <row r="48" spans="1:5">
      <c r="A48" s="40" t="s">
        <v>11</v>
      </c>
      <c r="B48" s="6">
        <v>3</v>
      </c>
      <c r="C48" s="41">
        <v>4</v>
      </c>
      <c r="D48" s="7">
        <v>6</v>
      </c>
      <c r="E48" s="6" t="s">
        <v>228</v>
      </c>
    </row>
    <row r="49" spans="1:5">
      <c r="A49" s="42" t="s">
        <v>197</v>
      </c>
      <c r="B49" s="6">
        <v>0</v>
      </c>
      <c r="C49" s="41">
        <v>1</v>
      </c>
      <c r="D49" s="7">
        <v>0</v>
      </c>
      <c r="E49" s="6"/>
    </row>
    <row r="50" spans="1:5">
      <c r="A50" s="40" t="s">
        <v>12</v>
      </c>
      <c r="B50" s="6">
        <v>0</v>
      </c>
      <c r="C50" s="41">
        <v>1</v>
      </c>
      <c r="D50" s="7">
        <v>4</v>
      </c>
      <c r="E50" s="6"/>
    </row>
    <row r="51" spans="1:5">
      <c r="A51" s="42" t="s">
        <v>198</v>
      </c>
      <c r="B51" s="6">
        <v>1</v>
      </c>
      <c r="C51" s="41">
        <v>2</v>
      </c>
      <c r="D51" s="7">
        <v>1</v>
      </c>
      <c r="E51" s="6" t="s">
        <v>224</v>
      </c>
    </row>
    <row r="52" spans="1:5">
      <c r="A52" s="37" t="s">
        <v>13</v>
      </c>
      <c r="B52" s="6">
        <v>0</v>
      </c>
      <c r="C52" s="6">
        <v>3</v>
      </c>
      <c r="D52" s="7">
        <v>2</v>
      </c>
      <c r="E52" s="6"/>
    </row>
    <row r="53" spans="1:5">
      <c r="A53" s="37" t="s">
        <v>14</v>
      </c>
      <c r="B53" s="6">
        <v>18</v>
      </c>
      <c r="C53" s="6">
        <v>9</v>
      </c>
      <c r="D53" s="7">
        <v>10</v>
      </c>
      <c r="E53" s="6" t="s">
        <v>229</v>
      </c>
    </row>
    <row r="54" spans="1:5">
      <c r="A54" s="37" t="s">
        <v>15</v>
      </c>
      <c r="B54" s="6">
        <v>1</v>
      </c>
      <c r="C54" s="6">
        <v>3</v>
      </c>
      <c r="D54" s="7">
        <v>2</v>
      </c>
      <c r="E54" s="6" t="s">
        <v>224</v>
      </c>
    </row>
    <row r="55" spans="1:5">
      <c r="A55" s="37" t="s">
        <v>16</v>
      </c>
      <c r="B55" s="6">
        <v>20</v>
      </c>
      <c r="C55" s="6">
        <v>4</v>
      </c>
      <c r="D55" s="7">
        <v>18</v>
      </c>
      <c r="E55" s="6" t="s">
        <v>230</v>
      </c>
    </row>
    <row r="56" spans="1:5">
      <c r="A56" s="5" t="s">
        <v>199</v>
      </c>
      <c r="B56" s="6">
        <v>0</v>
      </c>
      <c r="C56" s="6">
        <v>1</v>
      </c>
      <c r="D56" s="7">
        <v>0</v>
      </c>
      <c r="E56" s="6"/>
    </row>
    <row r="57" spans="1:5">
      <c r="A57" s="5" t="s">
        <v>200</v>
      </c>
      <c r="B57" s="6">
        <v>0</v>
      </c>
      <c r="C57" s="6">
        <v>1</v>
      </c>
      <c r="D57" s="7">
        <v>0</v>
      </c>
      <c r="E57" s="6"/>
    </row>
    <row r="58" spans="1:5">
      <c r="A58" s="5" t="s">
        <v>201</v>
      </c>
      <c r="B58" s="6">
        <v>0</v>
      </c>
      <c r="C58" s="6">
        <v>1</v>
      </c>
      <c r="D58" s="7">
        <v>0</v>
      </c>
      <c r="E58" s="6"/>
    </row>
    <row r="59" spans="1:5">
      <c r="A59" s="37" t="s">
        <v>17</v>
      </c>
      <c r="B59" s="6">
        <v>1</v>
      </c>
      <c r="C59" s="6">
        <v>3</v>
      </c>
      <c r="D59" s="7">
        <v>7</v>
      </c>
      <c r="E59" s="6" t="s">
        <v>224</v>
      </c>
    </row>
    <row r="60" spans="1:5">
      <c r="A60" s="5" t="s">
        <v>45</v>
      </c>
      <c r="B60" s="6">
        <v>2</v>
      </c>
      <c r="C60" s="6">
        <v>1</v>
      </c>
      <c r="D60" s="7">
        <v>2</v>
      </c>
      <c r="E60" s="6" t="s">
        <v>225</v>
      </c>
    </row>
    <row r="61" spans="1:5">
      <c r="A61" s="37" t="s">
        <v>18</v>
      </c>
      <c r="B61" s="6">
        <v>1</v>
      </c>
      <c r="C61" s="6">
        <v>6</v>
      </c>
      <c r="D61" s="7">
        <v>5</v>
      </c>
      <c r="E61" s="6" t="s">
        <v>224</v>
      </c>
    </row>
    <row r="62" spans="1:5">
      <c r="A62" s="42" t="s">
        <v>46</v>
      </c>
      <c r="B62" s="6">
        <v>13</v>
      </c>
      <c r="C62" s="41">
        <v>6</v>
      </c>
      <c r="D62" s="7">
        <v>5</v>
      </c>
      <c r="E62" s="6" t="s">
        <v>231</v>
      </c>
    </row>
    <row r="63" spans="1:5">
      <c r="A63" s="40" t="s">
        <v>19</v>
      </c>
      <c r="B63" s="6">
        <v>4</v>
      </c>
      <c r="C63" s="41">
        <v>3</v>
      </c>
      <c r="D63" s="7">
        <v>4</v>
      </c>
      <c r="E63" s="6" t="s">
        <v>223</v>
      </c>
    </row>
    <row r="64" spans="1:5">
      <c r="A64" s="37" t="s">
        <v>20</v>
      </c>
      <c r="B64" s="6">
        <v>1</v>
      </c>
      <c r="C64" s="6">
        <v>5</v>
      </c>
      <c r="D64" s="7">
        <v>10</v>
      </c>
      <c r="E64" s="6" t="s">
        <v>224</v>
      </c>
    </row>
    <row r="65" spans="1:5">
      <c r="A65" s="42" t="s">
        <v>202</v>
      </c>
      <c r="B65" s="6">
        <v>1</v>
      </c>
      <c r="C65" s="41">
        <v>6</v>
      </c>
      <c r="D65" s="7">
        <v>5</v>
      </c>
      <c r="E65" s="6" t="s">
        <v>224</v>
      </c>
    </row>
    <row r="66" spans="1:5">
      <c r="A66" s="42" t="s">
        <v>203</v>
      </c>
      <c r="B66" s="6">
        <v>1</v>
      </c>
      <c r="C66" s="41">
        <v>2</v>
      </c>
      <c r="D66" s="7">
        <v>1</v>
      </c>
      <c r="E66" s="6" t="s">
        <v>224</v>
      </c>
    </row>
    <row r="67" spans="1:5">
      <c r="A67" s="5" t="s">
        <v>52</v>
      </c>
      <c r="B67" s="6">
        <v>0</v>
      </c>
      <c r="C67" s="6">
        <v>2</v>
      </c>
      <c r="D67" s="7">
        <v>1</v>
      </c>
      <c r="E67" s="6"/>
    </row>
    <row r="68" spans="1:5">
      <c r="A68" s="40" t="s">
        <v>204</v>
      </c>
      <c r="B68" s="6">
        <v>0</v>
      </c>
      <c r="C68" s="41">
        <v>1</v>
      </c>
      <c r="D68" s="7">
        <v>0</v>
      </c>
      <c r="E68" s="6"/>
    </row>
    <row r="69" spans="1:5">
      <c r="A69" s="40" t="s">
        <v>21</v>
      </c>
      <c r="B69" s="6">
        <v>0</v>
      </c>
      <c r="C69" s="41">
        <v>1</v>
      </c>
      <c r="D69" s="7">
        <v>1</v>
      </c>
      <c r="E69" s="6"/>
    </row>
    <row r="70" spans="1:5">
      <c r="A70" s="40" t="s">
        <v>22</v>
      </c>
      <c r="B70" s="6">
        <v>1</v>
      </c>
      <c r="C70" s="41">
        <v>2</v>
      </c>
      <c r="D70" s="7">
        <v>1</v>
      </c>
      <c r="E70" s="6" t="s">
        <v>224</v>
      </c>
    </row>
    <row r="71" spans="1:5">
      <c r="A71" s="40" t="s">
        <v>205</v>
      </c>
      <c r="B71" s="6">
        <v>0</v>
      </c>
      <c r="C71" s="41">
        <v>2</v>
      </c>
      <c r="D71" s="7">
        <v>0</v>
      </c>
      <c r="E71" s="6"/>
    </row>
    <row r="72" spans="1:5">
      <c r="A72" s="37" t="s">
        <v>23</v>
      </c>
      <c r="B72" s="6">
        <v>3</v>
      </c>
      <c r="C72" s="6">
        <v>2</v>
      </c>
      <c r="D72" s="7">
        <v>2</v>
      </c>
      <c r="E72" s="6" t="s">
        <v>228</v>
      </c>
    </row>
    <row r="73" spans="1:5">
      <c r="A73" s="37" t="s">
        <v>24</v>
      </c>
      <c r="B73" s="6">
        <v>7</v>
      </c>
      <c r="C73" s="6">
        <v>3</v>
      </c>
      <c r="D73" s="7">
        <v>3</v>
      </c>
      <c r="E73" s="6" t="s">
        <v>227</v>
      </c>
    </row>
    <row r="74" spans="1:5">
      <c r="A74" s="5" t="s">
        <v>206</v>
      </c>
      <c r="B74" s="6">
        <v>1</v>
      </c>
      <c r="C74" s="6">
        <v>2</v>
      </c>
      <c r="D74" s="7">
        <v>2</v>
      </c>
      <c r="E74" s="6" t="s">
        <v>224</v>
      </c>
    </row>
    <row r="75" spans="1:5">
      <c r="A75" s="5" t="s">
        <v>58</v>
      </c>
      <c r="B75" s="6">
        <v>0</v>
      </c>
      <c r="C75" s="6">
        <v>1</v>
      </c>
      <c r="D75" s="7">
        <v>0</v>
      </c>
      <c r="E75" s="6"/>
    </row>
    <row r="76" spans="1:5">
      <c r="A76" s="37" t="s">
        <v>25</v>
      </c>
      <c r="B76" s="6">
        <v>5</v>
      </c>
      <c r="C76" s="6">
        <v>7</v>
      </c>
      <c r="D76" s="7">
        <v>11</v>
      </c>
      <c r="E76" s="6" t="s">
        <v>232</v>
      </c>
    </row>
    <row r="77" spans="1:5">
      <c r="A77" s="42" t="s">
        <v>59</v>
      </c>
      <c r="B77" s="6">
        <v>18</v>
      </c>
      <c r="C77" s="41">
        <v>9</v>
      </c>
      <c r="D77" s="7">
        <v>20</v>
      </c>
      <c r="E77" s="6" t="s">
        <v>229</v>
      </c>
    </row>
    <row r="78" spans="1:5">
      <c r="A78" s="42" t="s">
        <v>63</v>
      </c>
      <c r="B78" s="6">
        <v>14</v>
      </c>
      <c r="C78" s="41">
        <v>9</v>
      </c>
      <c r="D78" s="7">
        <v>13</v>
      </c>
      <c r="E78" s="6" t="s">
        <v>233</v>
      </c>
    </row>
    <row r="79" spans="1:5">
      <c r="A79" s="37" t="s">
        <v>26</v>
      </c>
      <c r="B79" s="6">
        <v>1</v>
      </c>
      <c r="C79" s="6">
        <v>3</v>
      </c>
      <c r="D79" s="23">
        <v>2</v>
      </c>
      <c r="E79" s="6" t="s">
        <v>224</v>
      </c>
    </row>
    <row r="80" spans="1:5">
      <c r="A80" s="37" t="s">
        <v>27</v>
      </c>
      <c r="B80" s="6">
        <v>15</v>
      </c>
      <c r="C80" s="6">
        <v>8</v>
      </c>
      <c r="D80" s="23">
        <v>8</v>
      </c>
      <c r="E80" s="6" t="s">
        <v>234</v>
      </c>
    </row>
    <row r="81" spans="1:5">
      <c r="A81" s="37" t="s">
        <v>28</v>
      </c>
      <c r="B81" s="6">
        <v>4</v>
      </c>
      <c r="C81" s="6">
        <v>1</v>
      </c>
      <c r="D81" s="23">
        <v>3</v>
      </c>
      <c r="E81" s="6" t="s">
        <v>223</v>
      </c>
    </row>
    <row r="82" spans="1:5">
      <c r="A82" s="2" t="s">
        <v>30</v>
      </c>
      <c r="B82" s="16">
        <f t="shared" ref="B82" si="0">SUM(B5:B81)</f>
        <v>200</v>
      </c>
      <c r="C82" s="16">
        <v>186</v>
      </c>
      <c r="D82" s="4">
        <v>215</v>
      </c>
      <c r="E82" s="43"/>
    </row>
    <row r="84" spans="1:5">
      <c r="A84" s="14" t="s">
        <v>207</v>
      </c>
    </row>
    <row r="85" spans="1:5">
      <c r="A85" s="14" t="s">
        <v>32</v>
      </c>
    </row>
    <row r="86" spans="1:5">
      <c r="A86" s="15" t="s">
        <v>221</v>
      </c>
    </row>
    <row r="91" spans="1:5">
      <c r="B91" s="14"/>
    </row>
    <row r="92" spans="1:5">
      <c r="B92" s="14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/>
  </sheetPr>
  <dimension ref="A1:D25"/>
  <sheetViews>
    <sheetView workbookViewId="0">
      <selection activeCell="G10" sqref="G10"/>
    </sheetView>
  </sheetViews>
  <sheetFormatPr defaultRowHeight="15"/>
  <cols>
    <col min="1" max="1" width="28.140625" bestFit="1" customWidth="1"/>
    <col min="2" max="2" width="8.7109375" customWidth="1"/>
    <col min="3" max="3" width="9.140625" customWidth="1"/>
  </cols>
  <sheetData>
    <row r="1" spans="1:4">
      <c r="A1" s="1" t="s">
        <v>0</v>
      </c>
      <c r="B1" s="1"/>
      <c r="C1" s="1"/>
    </row>
    <row r="2" spans="1:4">
      <c r="A2" s="1" t="s">
        <v>208</v>
      </c>
      <c r="B2" s="1"/>
      <c r="C2" s="1"/>
    </row>
    <row r="4" spans="1:4">
      <c r="A4" s="2" t="s">
        <v>209</v>
      </c>
      <c r="B4" s="3">
        <v>41640</v>
      </c>
      <c r="C4" s="3">
        <v>41609</v>
      </c>
      <c r="D4" s="16" t="s">
        <v>3</v>
      </c>
    </row>
    <row r="5" spans="1:4">
      <c r="A5" s="45" t="s">
        <v>210</v>
      </c>
      <c r="B5" s="6">
        <v>104</v>
      </c>
      <c r="C5" s="6">
        <v>146</v>
      </c>
      <c r="D5" s="7">
        <v>114</v>
      </c>
    </row>
    <row r="6" spans="1:4">
      <c r="A6" s="44" t="s">
        <v>211</v>
      </c>
      <c r="B6" s="6">
        <v>53</v>
      </c>
      <c r="C6" s="6">
        <v>22</v>
      </c>
      <c r="D6" s="7">
        <v>63</v>
      </c>
    </row>
    <row r="7" spans="1:4">
      <c r="A7" s="46" t="s">
        <v>212</v>
      </c>
      <c r="B7" s="6">
        <v>28</v>
      </c>
      <c r="C7" s="6">
        <v>6</v>
      </c>
      <c r="D7" s="7">
        <v>20</v>
      </c>
    </row>
    <row r="8" spans="1:4">
      <c r="A8" s="44" t="s">
        <v>213</v>
      </c>
      <c r="B8" s="6">
        <v>9</v>
      </c>
      <c r="C8" s="6">
        <v>8</v>
      </c>
      <c r="D8" s="7">
        <v>7</v>
      </c>
    </row>
    <row r="9" spans="1:4">
      <c r="A9" s="45" t="s">
        <v>214</v>
      </c>
      <c r="B9" s="6">
        <v>4</v>
      </c>
      <c r="C9" s="6">
        <v>1</v>
      </c>
      <c r="D9" s="7">
        <v>5</v>
      </c>
    </row>
    <row r="10" spans="1:4">
      <c r="A10" s="44" t="s">
        <v>215</v>
      </c>
      <c r="B10" s="6">
        <v>2</v>
      </c>
      <c r="C10" s="6">
        <v>0</v>
      </c>
      <c r="D10" s="7">
        <v>3</v>
      </c>
    </row>
    <row r="11" spans="1:4">
      <c r="A11" s="46" t="s">
        <v>216</v>
      </c>
      <c r="B11" s="6">
        <v>0</v>
      </c>
      <c r="C11" s="6">
        <v>0</v>
      </c>
      <c r="D11" s="7">
        <v>1</v>
      </c>
    </row>
    <row r="12" spans="1:4">
      <c r="A12" s="44" t="s">
        <v>217</v>
      </c>
      <c r="B12" s="6">
        <v>0</v>
      </c>
      <c r="C12" s="6">
        <v>3</v>
      </c>
      <c r="D12" s="7">
        <v>3</v>
      </c>
    </row>
    <row r="13" spans="1:4">
      <c r="A13" s="2" t="s">
        <v>30</v>
      </c>
      <c r="B13" s="16">
        <f>SUM(B5:B12)</f>
        <v>200</v>
      </c>
      <c r="C13" s="16">
        <v>186</v>
      </c>
      <c r="D13" s="4">
        <v>215</v>
      </c>
    </row>
    <row r="16" spans="1:4">
      <c r="A16" s="2" t="s">
        <v>236</v>
      </c>
      <c r="B16" s="3">
        <v>41640</v>
      </c>
      <c r="C16" s="3">
        <v>41609</v>
      </c>
      <c r="D16" s="16" t="s">
        <v>3</v>
      </c>
    </row>
    <row r="17" spans="1:4">
      <c r="A17" s="45" t="s">
        <v>210</v>
      </c>
      <c r="B17" s="6">
        <v>108</v>
      </c>
      <c r="C17" s="6">
        <v>147</v>
      </c>
      <c r="D17" s="6">
        <v>118</v>
      </c>
    </row>
    <row r="18" spans="1:4">
      <c r="A18" s="44" t="s">
        <v>211</v>
      </c>
      <c r="B18" s="6">
        <v>64</v>
      </c>
      <c r="C18" s="6">
        <v>33</v>
      </c>
      <c r="D18" s="6">
        <v>76</v>
      </c>
    </row>
    <row r="19" spans="1:4">
      <c r="A19" s="46" t="s">
        <v>235</v>
      </c>
      <c r="B19" s="6">
        <v>28</v>
      </c>
      <c r="C19" s="6">
        <v>6</v>
      </c>
      <c r="D19" s="6">
        <v>21</v>
      </c>
    </row>
    <row r="20" spans="1:4">
      <c r="A20" s="2" t="s">
        <v>30</v>
      </c>
      <c r="B20" s="16">
        <f>SUM(B17:B19)</f>
        <v>200</v>
      </c>
      <c r="C20" s="16">
        <f>SUM(C17:C19)</f>
        <v>186</v>
      </c>
      <c r="D20" s="16">
        <v>215</v>
      </c>
    </row>
    <row r="23" spans="1:4">
      <c r="A23" s="14" t="s">
        <v>207</v>
      </c>
    </row>
    <row r="24" spans="1:4">
      <c r="A24" s="14" t="s">
        <v>32</v>
      </c>
    </row>
    <row r="25" spans="1:4">
      <c r="A25" s="15" t="s">
        <v>237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Atendimentos</vt:lpstr>
      <vt:lpstr>Protocolos</vt:lpstr>
      <vt:lpstr>Secretarias_Geral</vt:lpstr>
      <vt:lpstr>Secretarias e Un Set_Geral</vt:lpstr>
      <vt:lpstr>Subprefeituras</vt:lpstr>
      <vt:lpstr>Naturezas_Geral</vt:lpstr>
      <vt:lpstr>e-SIC_órgãos</vt:lpstr>
      <vt:lpstr>e-SIC_status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d779825</dc:creator>
  <cp:lastModifiedBy>d779825</cp:lastModifiedBy>
  <dcterms:created xsi:type="dcterms:W3CDTF">2014-02-20T19:03:09Z</dcterms:created>
  <dcterms:modified xsi:type="dcterms:W3CDTF">2014-03-25T19:33:17Z</dcterms:modified>
</cp:coreProperties>
</file>