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Atendimentos" sheetId="4" r:id="rId1"/>
    <sheet name="Protocolos" sheetId="5" r:id="rId2"/>
    <sheet name="Sec Geral" sheetId="6" r:id="rId3"/>
    <sheet name="Sec e Un Geral" sheetId="7" r:id="rId4"/>
    <sheet name="Subs" sheetId="8" r:id="rId5"/>
    <sheet name="Nat Geral" sheetId="9" r:id="rId6"/>
  </sheets>
  <calcPr calcId="124519"/>
</workbook>
</file>

<file path=xl/calcChain.xml><?xml version="1.0" encoding="utf-8"?>
<calcChain xmlns="http://schemas.openxmlformats.org/spreadsheetml/2006/main">
  <c r="C37" i="8"/>
  <c r="B37"/>
  <c r="C65" i="7"/>
  <c r="B65"/>
  <c r="C30" i="6"/>
  <c r="B30"/>
  <c r="C16" i="5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<sst xmlns="http://schemas.openxmlformats.org/spreadsheetml/2006/main" count="231" uniqueCount="187">
  <si>
    <t>Controladoria Geral do Município - Ouvidoria Geral</t>
  </si>
  <si>
    <t>SIDOGM* - Comparativo dos canais de atendimentos</t>
  </si>
  <si>
    <t>média**</t>
  </si>
  <si>
    <t>ATENDIMENTOS**</t>
  </si>
  <si>
    <t>média</t>
  </si>
  <si>
    <t>Telefone***</t>
  </si>
  <si>
    <r>
      <t>Formulário eletrônico</t>
    </r>
    <r>
      <rPr>
        <vertAlign val="superscript"/>
        <sz val="11"/>
        <color theme="1"/>
        <rFont val="Arial"/>
        <family val="2"/>
      </rPr>
      <t>+</t>
    </r>
  </si>
  <si>
    <r>
      <t>E-mail</t>
    </r>
    <r>
      <rPr>
        <vertAlign val="superscript"/>
        <sz val="11"/>
        <color theme="1"/>
        <rFont val="Arial"/>
        <family val="2"/>
      </rPr>
      <t>+</t>
    </r>
  </si>
  <si>
    <t>Carta***</t>
  </si>
  <si>
    <t>Pessoalmente***</t>
  </si>
  <si>
    <t>TOTAL</t>
  </si>
  <si>
    <t>Fax***</t>
  </si>
  <si>
    <r>
      <t>Ofício</t>
    </r>
    <r>
      <rPr>
        <vertAlign val="superscript"/>
        <sz val="11"/>
        <color theme="1"/>
        <rFont val="Arial"/>
        <family val="2"/>
      </rPr>
      <t>+</t>
    </r>
  </si>
  <si>
    <t>* Sistema de Informação e Documentação da Ouvidoria Geral do Município</t>
  </si>
  <si>
    <r>
      <t>Outro</t>
    </r>
    <r>
      <rPr>
        <vertAlign val="superscript"/>
        <sz val="11"/>
        <color theme="1"/>
        <rFont val="Arial"/>
        <family val="2"/>
      </rPr>
      <t>+</t>
    </r>
  </si>
  <si>
    <t xml:space="preserve">** média mensal do ano </t>
  </si>
  <si>
    <t>** nova classificação a partir de maio/14</t>
  </si>
  <si>
    <t>*** média mensal do ano</t>
  </si>
  <si>
    <r>
      <t>+</t>
    </r>
    <r>
      <rPr>
        <sz val="11"/>
        <color theme="1"/>
        <rFont val="Arial"/>
        <family val="2"/>
      </rPr>
      <t xml:space="preserve"> média calculada a partir de maio/14</t>
    </r>
  </si>
  <si>
    <t>SIDOGM* - Evolução dos protocolos registrados de toda a Prefeitura</t>
  </si>
  <si>
    <t>meses</t>
  </si>
  <si>
    <t>protocolos</t>
  </si>
  <si>
    <t>variação**</t>
  </si>
  <si>
    <t>** variação percentual em relação ao mês imediatamente anterior</t>
  </si>
  <si>
    <t>SIDOGM* - Demonstrativo dos protocolos registrados de toda a Prefeitura</t>
  </si>
  <si>
    <t>SECRETARIA</t>
  </si>
  <si>
    <t>Controladoria Geral do Município</t>
  </si>
  <si>
    <t>Gabinete do Prefeito</t>
  </si>
  <si>
    <t>Secretaria do Governo Municipal</t>
  </si>
  <si>
    <t>Secretaria Executiva de Comunicação</t>
  </si>
  <si>
    <t>Secretaria Municipal da Saúde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</si>
  <si>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</si>
  <si>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</si>
  <si>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</si>
  <si>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</si>
  <si>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</si>
  <si>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</si>
  <si>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</si>
  <si>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</si>
  <si>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</si>
  <si>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</si>
  <si>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</si>
  <si>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</si>
  <si>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Segurança Urbana</t>
  </si>
  <si>
    <t>Secretaria Municipal de Relações Governamentais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</si>
  <si>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</si>
  <si>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</si>
  <si>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</si>
  <si>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</si>
  <si>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</si>
  <si>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</si>
  <si>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** média mensal do ano</t>
  </si>
  <si>
    <t>*** não pertinentes à esfera municipal</t>
  </si>
  <si>
    <t>SIDOGM* - Demonstrativo dos protocolos registrados por Secretaria (exceto Subprefeituras)</t>
  </si>
  <si>
    <t>ÓRGÃO</t>
  </si>
  <si>
    <t xml:space="preserve">    Ouvidoria Geral do Município - OGM</t>
  </si>
  <si>
    <t xml:space="preserve">    COPA2014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</si>
  <si>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</si>
  <si>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</si>
  <si>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</si>
  <si>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</si>
  <si>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Serviço de Atendimento Móvel de Urgência - SAMU</t>
  </si>
  <si>
    <t xml:space="preserve">    Programa de Silêncio Urbano - PSIU</t>
  </si>
  <si>
    <t xml:space="preserve">    Superintendência das Usinas de Asfalto - SPUA</t>
  </si>
  <si>
    <t xml:space="preserve">    Coordenadoria Municipal da Defesa Civil - COMDEC</t>
  </si>
  <si>
    <t xml:space="preserve">    Supervisão Geral de Uso e Ocupação do Solo - SGUOS</t>
  </si>
  <si>
    <t xml:space="preserve">    Departamento de Gestão do Patrimônio Imobiliário - DGPI</t>
  </si>
  <si>
    <t xml:space="preserve">    Companhia Metropolitana de Habitação - COHAB</t>
  </si>
  <si>
    <t xml:space="preserve">    Superintendência de Habitação Popular - HABI</t>
  </si>
  <si>
    <t xml:space="preserve">    São Paulo Obras - SPObras</t>
  </si>
  <si>
    <t xml:space="preserve">    Coordenadoria de Atividade Especial e Segurança de Uso - SEGUR</t>
  </si>
  <si>
    <t xml:space="preserve">    Departamento de Controle de Uso de Vias Públicas - CONVIAS</t>
  </si>
  <si>
    <t xml:space="preserve">    Departamento de Recursos Humanos - DERH</t>
  </si>
  <si>
    <t xml:space="preserve">    Instituto de Previdência Municipal - IPREM</t>
  </si>
  <si>
    <t xml:space="preserve">    Departamento de Saúde do Servidor - DESS</t>
  </si>
  <si>
    <t xml:space="preserve">    Ouvidoria da Guarda Civil Metropolitana - OGCM</t>
  </si>
  <si>
    <t xml:space="preserve">    Autoridade Municipal de Limpeza Urbana - AMLURB</t>
  </si>
  <si>
    <t xml:space="preserve">    Empresa de Tecnologia da Informação e Comunicação - PRODAM</t>
  </si>
  <si>
    <t xml:space="preserve">    Coordenadoria de Conectividade e Convergência Digital - CCCD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</si>
  <si>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</si>
  <si>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</si>
  <si>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</si>
  <si>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</si>
  <si>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Internos - DTI</t>
  </si>
  <si>
    <t xml:space="preserve">    Departamento de Transportes Públicos - DTP</t>
  </si>
  <si>
    <t xml:space="preserve">    São Paulo Transporte - SPTrans</t>
  </si>
  <si>
    <t xml:space="preserve">    Departamento de Desapropriações - DESAP</t>
  </si>
  <si>
    <t xml:space="preserve">    Departamento Fiscal - FISC</t>
  </si>
  <si>
    <t xml:space="preserve">    Departamento Judicial - JUD</t>
  </si>
  <si>
    <t xml:space="preserve">    Procuradoria Geral do Município - PGM</t>
  </si>
  <si>
    <t>SIDOGM* - Demonstrativo dos registros de protocolos por Subprefeitura</t>
  </si>
  <si>
    <t>SUBPREFEITURA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</si>
  <si>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</si>
  <si>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</si>
  <si>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</si>
  <si>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</si>
  <si>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</si>
  <si>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</si>
  <si>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</si>
  <si>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</si>
  <si>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</si>
  <si>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</si>
  <si>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</si>
  <si>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</si>
  <si>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</si>
  <si>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</si>
  <si>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</si>
  <si>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</si>
  <si>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</si>
  <si>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</si>
  <si>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</si>
  <si>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</si>
  <si>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</si>
  <si>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</si>
  <si>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</si>
  <si>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</si>
  <si>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</si>
  <si>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</si>
  <si>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</si>
  <si>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</si>
  <si>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Sapopemba</t>
  </si>
  <si>
    <t>Vila Maria/ Vila Guilherme</t>
  </si>
  <si>
    <t>Vila Mariana</t>
  </si>
  <si>
    <t>Vila Prudente</t>
  </si>
  <si>
    <t>SIDOGM* - Comparativo dos assuntos demandados</t>
  </si>
  <si>
    <t xml:space="preserve">Atendimento </t>
  </si>
  <si>
    <t>Via pública/ logradouro</t>
  </si>
  <si>
    <t xml:space="preserve">Trânsito </t>
  </si>
  <si>
    <t xml:space="preserve">Jardinagem </t>
  </si>
  <si>
    <t xml:space="preserve">Bilhete único </t>
  </si>
  <si>
    <t xml:space="preserve">Iluminação pública </t>
  </si>
  <si>
    <t xml:space="preserve">Perturbação do silêncio </t>
  </si>
  <si>
    <t xml:space="preserve">Limpeza pública/ lixo </t>
  </si>
  <si>
    <t xml:space="preserve">Transporte público </t>
  </si>
  <si>
    <r>
      <t>Tributos (impostos/ taxas/ contribuições)</t>
    </r>
    <r>
      <rPr>
        <sz val="11"/>
        <color theme="1"/>
        <rFont val="Arial"/>
        <family val="2"/>
      </rPr>
      <t/>
    </r>
  </si>
  <si>
    <t>Multas</t>
  </si>
  <si>
    <t xml:space="preserve">Construção irregular </t>
  </si>
  <si>
    <t>Terrenos</t>
  </si>
  <si>
    <t xml:space="preserve">Assuntos diversos </t>
  </si>
  <si>
    <t>Água e esgoto</t>
  </si>
  <si>
    <t xml:space="preserve">Veículo/ carcaça </t>
  </si>
  <si>
    <t xml:space="preserve">Comércio irregular </t>
  </si>
  <si>
    <t xml:space="preserve">Elogio </t>
  </si>
  <si>
    <t xml:space="preserve">Sugestão </t>
  </si>
  <si>
    <t xml:space="preserve">Animais </t>
  </si>
  <si>
    <t>Áreas públicas municipais</t>
  </si>
  <si>
    <t xml:space="preserve">Programa social </t>
  </si>
  <si>
    <t xml:space="preserve">Saúde </t>
  </si>
  <si>
    <t>Infração disciplinar</t>
  </si>
  <si>
    <t xml:space="preserve">Creches </t>
  </si>
  <si>
    <t>Poluição ambiental</t>
  </si>
  <si>
    <t>Denúncia de irregularidade grave</t>
  </si>
  <si>
    <t xml:space="preserve">Praca pública </t>
  </si>
  <si>
    <t xml:space="preserve">Moradia popular </t>
  </si>
  <si>
    <t xml:space="preserve">Escolas </t>
  </si>
  <si>
    <t xml:space="preserve">Edificações </t>
  </si>
  <si>
    <t xml:space="preserve">Dengue </t>
  </si>
  <si>
    <t>Alvarás/ autorizações administrativas</t>
  </si>
  <si>
    <t xml:space="preserve">Córregos </t>
  </si>
  <si>
    <t>Acessibilidade</t>
  </si>
  <si>
    <t xml:space="preserve">Albergues </t>
  </si>
  <si>
    <t xml:space="preserve">Cultura </t>
  </si>
  <si>
    <t xml:space="preserve">Feira livre/ sacolão/ mercado municipal </t>
  </si>
  <si>
    <t xml:space="preserve">Inspeção sanitária </t>
  </si>
  <si>
    <t xml:space="preserve">Parques municipais </t>
  </si>
  <si>
    <t xml:space="preserve">Camelôs e ambulantes </t>
  </si>
  <si>
    <t xml:space="preserve">Inspeção veicular </t>
  </si>
  <si>
    <t>Obras municipais</t>
  </si>
  <si>
    <r>
      <t>Proteção pública</t>
    </r>
    <r>
      <rPr>
        <sz val="11"/>
        <color theme="1"/>
        <rFont val="Arial"/>
        <family val="2"/>
      </rPr>
      <t/>
    </r>
  </si>
  <si>
    <t xml:space="preserve">Banca de jornal </t>
  </si>
  <si>
    <t>Poluição visual</t>
  </si>
  <si>
    <t xml:space="preserve">Programa Leve Leite </t>
  </si>
  <si>
    <t xml:space="preserve">Calamidades </t>
  </si>
  <si>
    <t>5 mais</t>
  </si>
  <si>
    <t xml:space="preserve">Instituições/ espaços públicos </t>
  </si>
  <si>
    <t>NATUREZA**</t>
  </si>
  <si>
    <t>*** média calculada a partir de julho (demais, médias mensais do ano)</t>
  </si>
  <si>
    <t>Solicitação de informação/ documento ***</t>
  </si>
  <si>
    <t>Servidor público ***</t>
  </si>
  <si>
    <t>Manifestação livre***</t>
  </si>
  <si>
    <t>Pessoas em situação de rua ***</t>
  </si>
  <si>
    <t>Pensão (IPREM) ***</t>
  </si>
  <si>
    <t>Administração pública ***</t>
  </si>
  <si>
    <t>Cemitérios ***</t>
  </si>
  <si>
    <t>Serviço funerário ***</t>
  </si>
  <si>
    <t>Postos de combustível ***</t>
  </si>
  <si>
    <t xml:space="preserve">** efetuadas alterações nas denominações desde julho deste ano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</si>
</sst>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0" fontId="12" fillId="0" borderId="2" xfId="86" applyFont="1" applyFill="1" applyBorder="1" applyAlignment="1">
      <alignment wrapText="1"/>
    </xf>
    <xf numFmtId="0" fontId="13" fillId="0" borderId="2" xfId="0" applyFont="1" applyBorder="1"/>
    <xf numFmtId="0" fontId="1" fillId="2" borderId="2" xfId="0" applyFont="1" applyFill="1" applyBorder="1"/>
    <xf numFmtId="0" fontId="2" fillId="3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3" borderId="0" xfId="0" applyFont="1" applyFill="1"/>
  </cellXfs>
  <cellStyles count="88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10" xfId="66"/>
    <cellStyle name="Normal 2 11" xfId="67"/>
    <cellStyle name="Normal 2 12" xfId="68"/>
    <cellStyle name="Normal 2 13" xfId="69"/>
    <cellStyle name="Normal 2 14" xfId="70"/>
    <cellStyle name="Normal 2 15" xfId="71"/>
    <cellStyle name="Normal 2 16" xfId="72"/>
    <cellStyle name="Normal 2 17" xfId="73"/>
    <cellStyle name="Normal 2 18" xfId="74"/>
    <cellStyle name="Normal 2 19" xfId="75"/>
    <cellStyle name="Normal 2 2" xfId="76"/>
    <cellStyle name="Normal 2 20" xfId="77"/>
    <cellStyle name="Normal 2 3" xfId="78"/>
    <cellStyle name="Normal 2 4" xfId="79"/>
    <cellStyle name="Normal 2 5" xfId="80"/>
    <cellStyle name="Normal 2 6" xfId="81"/>
    <cellStyle name="Normal 2 7" xfId="82"/>
    <cellStyle name="Normal 2 8" xfId="83"/>
    <cellStyle name="Normal 2 9" xfId="84"/>
    <cellStyle name="Normal 3" xfId="85"/>
    <cellStyle name="Normal_Reclamações SOMENTE Sec" xfId="86"/>
    <cellStyle name="Porcentagem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D18"/>
  <sheetViews>
    <sheetView tabSelected="1" workbookViewId="0">
      <selection activeCell="N21" sqref="N21"/>
    </sheetView>
  </sheetViews>
  <sheetFormatPr defaultRowHeight="15"/>
  <cols>
    <col min="1" max="1" width="42.5703125" customWidth="1"/>
  </cols>
  <sheetData>
    <row r="1" spans="1:4">
      <c r="A1" s="1" t="s">
        <v>0</v>
      </c>
    </row>
    <row r="2" spans="1:4">
      <c r="A2" s="1" t="s">
        <v>1</v>
      </c>
    </row>
    <row r="4" spans="1:4">
      <c r="A4" s="2" t="s">
        <v>3</v>
      </c>
      <c r="B4" s="3">
        <v>41852</v>
      </c>
      <c r="C4" s="3">
        <v>41821</v>
      </c>
      <c r="D4" s="5" t="s">
        <v>4</v>
      </c>
    </row>
    <row r="5" spans="1:4">
      <c r="A5" s="6" t="s">
        <v>5</v>
      </c>
      <c r="B5" s="7">
        <v>4901</v>
      </c>
      <c r="C5" s="7">
        <v>4537</v>
      </c>
      <c r="D5" s="7">
        <v>3850.5</v>
      </c>
    </row>
    <row r="6" spans="1:4" ht="17.25">
      <c r="A6" s="6" t="s">
        <v>6</v>
      </c>
      <c r="B6" s="8">
        <v>366</v>
      </c>
      <c r="C6" s="8">
        <v>644</v>
      </c>
      <c r="D6" s="7">
        <v>547.5</v>
      </c>
    </row>
    <row r="7" spans="1:4" ht="17.25">
      <c r="A7" s="6" t="s">
        <v>7</v>
      </c>
      <c r="B7" s="8">
        <v>124</v>
      </c>
      <c r="C7" s="8">
        <v>159</v>
      </c>
      <c r="D7" s="7">
        <v>204.5</v>
      </c>
    </row>
    <row r="8" spans="1:4">
      <c r="A8" s="6" t="s">
        <v>8</v>
      </c>
      <c r="B8" s="8">
        <v>77</v>
      </c>
      <c r="C8" s="8">
        <v>170</v>
      </c>
      <c r="D8" s="7">
        <v>80</v>
      </c>
    </row>
    <row r="9" spans="1:4">
      <c r="A9" s="6" t="s">
        <v>9</v>
      </c>
      <c r="B9" s="8">
        <v>57</v>
      </c>
      <c r="C9" s="8">
        <v>44</v>
      </c>
      <c r="D9" s="7">
        <v>61.5</v>
      </c>
    </row>
    <row r="10" spans="1:4" ht="17.25">
      <c r="A10" s="6" t="s">
        <v>12</v>
      </c>
      <c r="B10" s="8">
        <v>13</v>
      </c>
      <c r="C10" s="8">
        <v>8</v>
      </c>
      <c r="D10" s="7">
        <v>7</v>
      </c>
    </row>
    <row r="11" spans="1:4">
      <c r="A11" s="6" t="s">
        <v>11</v>
      </c>
      <c r="B11" s="8">
        <v>13</v>
      </c>
      <c r="C11" s="8">
        <v>7</v>
      </c>
      <c r="D11" s="7">
        <v>7.5</v>
      </c>
    </row>
    <row r="12" spans="1:4" ht="17.25">
      <c r="A12" s="6" t="s">
        <v>14</v>
      </c>
      <c r="B12" s="8">
        <v>0</v>
      </c>
      <c r="C12" s="8">
        <v>1</v>
      </c>
      <c r="D12" s="7">
        <v>0.14285714285714285</v>
      </c>
    </row>
    <row r="13" spans="1:4">
      <c r="A13" s="2" t="s">
        <v>10</v>
      </c>
      <c r="B13" s="5">
        <v>5551</v>
      </c>
      <c r="C13" s="5">
        <v>5570</v>
      </c>
      <c r="D13" s="5">
        <v>4836.75</v>
      </c>
    </row>
    <row r="15" spans="1:4">
      <c r="A15" s="9" t="s">
        <v>13</v>
      </c>
    </row>
    <row r="16" spans="1:4">
      <c r="A16" s="11" t="s">
        <v>16</v>
      </c>
    </row>
    <row r="17" spans="1:1">
      <c r="A17" s="10" t="s">
        <v>17</v>
      </c>
    </row>
    <row r="18" spans="1:1" ht="17.25">
      <c r="A18" s="12" t="s">
        <v>18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C19"/>
  <sheetViews>
    <sheetView workbookViewId="0">
      <selection activeCell="M19" sqref="M19"/>
    </sheetView>
  </sheetViews>
  <sheetFormatPr defaultRowHeight="15"/>
  <cols>
    <col min="2" max="2" width="11.85546875" bestFit="1" customWidth="1"/>
    <col min="3" max="3" width="12" bestFit="1" customWidth="1"/>
  </cols>
  <sheetData>
    <row r="1" spans="1:3">
      <c r="A1" s="1" t="s">
        <v>0</v>
      </c>
    </row>
    <row r="2" spans="1:3">
      <c r="A2" s="1" t="s">
        <v>19</v>
      </c>
    </row>
    <row r="4" spans="1:3">
      <c r="A4" s="4" t="s">
        <v>20</v>
      </c>
      <c r="B4" s="4" t="s">
        <v>21</v>
      </c>
      <c r="C4" s="4" t="s">
        <v>22</v>
      </c>
    </row>
    <row r="5" spans="1:3">
      <c r="A5" s="3">
        <v>41518</v>
      </c>
      <c r="B5" s="7">
        <v>1138</v>
      </c>
      <c r="C5" s="13">
        <f>(B5-1055)*100/1055</f>
        <v>7.8672985781990521</v>
      </c>
    </row>
    <row r="6" spans="1:3">
      <c r="A6" s="3">
        <v>41548</v>
      </c>
      <c r="B6" s="7">
        <v>1090</v>
      </c>
      <c r="C6" s="13">
        <f>(B6-B5)*100/B5</f>
        <v>-4.2179261862917397</v>
      </c>
    </row>
    <row r="7" spans="1:3">
      <c r="A7" s="3">
        <v>41579</v>
      </c>
      <c r="B7" s="7">
        <v>1028</v>
      </c>
      <c r="C7" s="13">
        <f t="shared" ref="C7:C16" si="0">(B7-B6)*100/B6</f>
        <v>-5.6880733944954125</v>
      </c>
    </row>
    <row r="8" spans="1:3">
      <c r="A8" s="3">
        <v>41609</v>
      </c>
      <c r="B8" s="7">
        <v>1138</v>
      </c>
      <c r="C8" s="13">
        <f t="shared" si="0"/>
        <v>10.700389105058365</v>
      </c>
    </row>
    <row r="9" spans="1:3">
      <c r="A9" s="3">
        <v>41640</v>
      </c>
      <c r="B9" s="7">
        <v>1764</v>
      </c>
      <c r="C9" s="13">
        <f t="shared" si="0"/>
        <v>55.008787346221439</v>
      </c>
    </row>
    <row r="10" spans="1:3">
      <c r="A10" s="3">
        <v>41671</v>
      </c>
      <c r="B10" s="7">
        <v>1644</v>
      </c>
      <c r="C10" s="13">
        <f t="shared" si="0"/>
        <v>-6.8027210884353737</v>
      </c>
    </row>
    <row r="11" spans="1:3">
      <c r="A11" s="3">
        <v>41699</v>
      </c>
      <c r="B11" s="7">
        <v>1435</v>
      </c>
      <c r="C11" s="13">
        <f t="shared" si="0"/>
        <v>-12.712895377128953</v>
      </c>
    </row>
    <row r="12" spans="1:3">
      <c r="A12" s="3">
        <v>41730</v>
      </c>
      <c r="B12" s="7">
        <v>1703</v>
      </c>
      <c r="C12" s="13">
        <f t="shared" si="0"/>
        <v>18.675958188153309</v>
      </c>
    </row>
    <row r="13" spans="1:3">
      <c r="A13" s="3">
        <v>41760</v>
      </c>
      <c r="B13" s="7">
        <v>1735</v>
      </c>
      <c r="C13" s="13">
        <f t="shared" si="0"/>
        <v>1.8790369935408104</v>
      </c>
    </row>
    <row r="14" spans="1:3">
      <c r="A14" s="3">
        <v>41791</v>
      </c>
      <c r="B14" s="14">
        <v>1419</v>
      </c>
      <c r="C14" s="13">
        <f t="shared" si="0"/>
        <v>-18.213256484149856</v>
      </c>
    </row>
    <row r="15" spans="1:3">
      <c r="A15" s="3">
        <v>41821</v>
      </c>
      <c r="B15" s="14">
        <v>1582</v>
      </c>
      <c r="C15" s="13">
        <f t="shared" si="0"/>
        <v>11.486962649753348</v>
      </c>
    </row>
    <row r="16" spans="1:3">
      <c r="A16" s="3">
        <v>41852</v>
      </c>
      <c r="B16" s="5">
        <v>1187</v>
      </c>
      <c r="C16" s="15">
        <f t="shared" si="0"/>
        <v>-24.968394437420987</v>
      </c>
    </row>
    <row r="18" spans="1:1">
      <c r="A18" s="9" t="s">
        <v>13</v>
      </c>
    </row>
    <row r="19" spans="1:1">
      <c r="A19" s="1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D34"/>
  <sheetViews>
    <sheetView workbookViewId="0">
      <selection activeCell="I28" sqref="I28"/>
    </sheetView>
  </sheetViews>
  <sheetFormatPr defaultRowHeight="15"/>
  <cols>
    <col min="1" max="1" width="69.5703125" customWidth="1"/>
  </cols>
  <sheetData>
    <row r="1" spans="1:4">
      <c r="A1" s="1" t="s">
        <v>0</v>
      </c>
    </row>
    <row r="2" spans="1:4">
      <c r="A2" s="1" t="s">
        <v>24</v>
      </c>
    </row>
    <row r="4" spans="1:4">
      <c r="A4" s="2" t="s">
        <v>25</v>
      </c>
      <c r="B4" s="3">
        <v>41852</v>
      </c>
      <c r="C4" s="3">
        <v>41821</v>
      </c>
      <c r="D4" s="5" t="s">
        <v>2</v>
      </c>
    </row>
    <row r="5" spans="1:4">
      <c r="A5" s="6" t="s">
        <v>26</v>
      </c>
      <c r="B5" s="8">
        <v>9</v>
      </c>
      <c r="C5" s="8">
        <v>8</v>
      </c>
      <c r="D5" s="7">
        <v>8.5</v>
      </c>
    </row>
    <row r="6" spans="1:4">
      <c r="A6" s="6" t="s">
        <v>27</v>
      </c>
      <c r="B6" s="8">
        <v>0</v>
      </c>
      <c r="C6" s="8">
        <v>1</v>
      </c>
      <c r="D6" s="7">
        <v>1.5</v>
      </c>
    </row>
    <row r="7" spans="1:4">
      <c r="A7" s="6" t="s">
        <v>28</v>
      </c>
      <c r="B7" s="8">
        <v>7</v>
      </c>
      <c r="C7" s="8">
        <v>17</v>
      </c>
      <c r="D7" s="7">
        <v>12</v>
      </c>
    </row>
    <row r="8" spans="1:4">
      <c r="A8" s="6" t="s">
        <v>29</v>
      </c>
      <c r="B8" s="8">
        <v>13</v>
      </c>
      <c r="C8" s="8">
        <v>27</v>
      </c>
      <c r="D8" s="7">
        <v>25.125</v>
      </c>
    </row>
    <row r="9" spans="1:4">
      <c r="A9" s="6" t="s">
        <v>30</v>
      </c>
      <c r="B9" s="8">
        <v>58</v>
      </c>
      <c r="C9" s="8">
        <v>83</v>
      </c>
      <c r="D9" s="7">
        <v>77.625</v>
      </c>
    </row>
    <row r="10" spans="1:4">
      <c r="A10" s="6" t="s">
        <v>31</v>
      </c>
      <c r="B10" s="8">
        <v>30</v>
      </c>
      <c r="C10" s="8">
        <v>34</v>
      </c>
      <c r="D10" s="7">
        <v>30.125</v>
      </c>
    </row>
    <row r="11" spans="1:4">
      <c r="A11" s="6" t="s">
        <v>32</v>
      </c>
      <c r="B11" s="8">
        <v>475</v>
      </c>
      <c r="C11" s="8">
        <v>710</v>
      </c>
      <c r="D11" s="7">
        <v>661.625</v>
      </c>
    </row>
    <row r="12" spans="1:4">
      <c r="A12" s="6" t="s">
        <v>33</v>
      </c>
      <c r="B12" s="8">
        <v>6</v>
      </c>
      <c r="C12" s="8">
        <v>9</v>
      </c>
      <c r="D12" s="7">
        <v>6.5</v>
      </c>
    </row>
    <row r="13" spans="1:4">
      <c r="A13" s="6" t="s">
        <v>34</v>
      </c>
      <c r="B13" s="8">
        <v>3</v>
      </c>
      <c r="C13" s="8">
        <v>2</v>
      </c>
      <c r="D13" s="7">
        <v>1</v>
      </c>
    </row>
    <row r="14" spans="1:4">
      <c r="A14" s="6" t="s">
        <v>35</v>
      </c>
      <c r="B14" s="8">
        <v>6</v>
      </c>
      <c r="C14" s="8">
        <v>1</v>
      </c>
      <c r="D14" s="7">
        <v>2.125</v>
      </c>
    </row>
    <row r="15" spans="1:4">
      <c r="A15" s="6" t="s">
        <v>36</v>
      </c>
      <c r="B15" s="8">
        <v>32</v>
      </c>
      <c r="C15" s="8">
        <v>39</v>
      </c>
      <c r="D15" s="7">
        <v>76.625</v>
      </c>
    </row>
    <row r="16" spans="1:4">
      <c r="A16" s="6" t="s">
        <v>37</v>
      </c>
      <c r="B16" s="8">
        <v>1</v>
      </c>
      <c r="C16" s="8">
        <v>0</v>
      </c>
      <c r="D16" s="7">
        <v>4.5</v>
      </c>
    </row>
    <row r="17" spans="1:4">
      <c r="A17" s="6" t="s">
        <v>38</v>
      </c>
      <c r="B17" s="8">
        <v>60</v>
      </c>
      <c r="C17" s="8">
        <v>59</v>
      </c>
      <c r="D17" s="7">
        <v>44.25</v>
      </c>
    </row>
    <row r="18" spans="1:4">
      <c r="A18" s="6" t="s">
        <v>39</v>
      </c>
      <c r="B18" s="8">
        <v>16</v>
      </c>
      <c r="C18" s="8">
        <v>19</v>
      </c>
      <c r="D18" s="7">
        <v>18.875</v>
      </c>
    </row>
    <row r="19" spans="1:4">
      <c r="A19" s="6" t="s">
        <v>40</v>
      </c>
      <c r="B19" s="8">
        <v>1</v>
      </c>
      <c r="C19" s="8">
        <v>5</v>
      </c>
      <c r="D19" s="7">
        <v>4.5</v>
      </c>
    </row>
    <row r="20" spans="1:4">
      <c r="A20" s="6" t="s">
        <v>41</v>
      </c>
      <c r="B20" s="8">
        <v>3</v>
      </c>
      <c r="C20" s="8">
        <v>3</v>
      </c>
      <c r="D20" s="7">
        <v>5</v>
      </c>
    </row>
    <row r="21" spans="1:4">
      <c r="A21" s="6" t="s">
        <v>42</v>
      </c>
      <c r="B21" s="8">
        <v>15</v>
      </c>
      <c r="C21" s="8">
        <v>14</v>
      </c>
      <c r="D21" s="7">
        <v>11.625</v>
      </c>
    </row>
    <row r="22" spans="1:4">
      <c r="A22" s="6" t="s">
        <v>44</v>
      </c>
      <c r="B22" s="8">
        <v>2</v>
      </c>
      <c r="C22" s="8">
        <v>0</v>
      </c>
      <c r="D22" s="7">
        <v>0.5</v>
      </c>
    </row>
    <row r="23" spans="1:4">
      <c r="A23" s="6" t="s">
        <v>43</v>
      </c>
      <c r="B23" s="8">
        <v>3</v>
      </c>
      <c r="C23" s="8">
        <v>6</v>
      </c>
      <c r="D23" s="7">
        <v>3</v>
      </c>
    </row>
    <row r="24" spans="1:4">
      <c r="A24" s="6" t="s">
        <v>45</v>
      </c>
      <c r="B24" s="8">
        <v>77</v>
      </c>
      <c r="C24" s="8">
        <v>102</v>
      </c>
      <c r="D24" s="7">
        <v>89.75</v>
      </c>
    </row>
    <row r="25" spans="1:4">
      <c r="A25" s="6" t="s">
        <v>46</v>
      </c>
      <c r="B25" s="8">
        <v>298</v>
      </c>
      <c r="C25" s="8">
        <v>339</v>
      </c>
      <c r="D25" s="7">
        <v>385.625</v>
      </c>
    </row>
    <row r="26" spans="1:4">
      <c r="A26" s="6" t="s">
        <v>47</v>
      </c>
      <c r="B26" s="8">
        <v>9</v>
      </c>
      <c r="C26" s="8">
        <v>21</v>
      </c>
      <c r="D26" s="7">
        <v>9.375</v>
      </c>
    </row>
    <row r="27" spans="1:4">
      <c r="A27" s="6" t="s">
        <v>48</v>
      </c>
      <c r="B27" s="8">
        <v>26</v>
      </c>
      <c r="C27" s="8">
        <v>25</v>
      </c>
      <c r="D27" s="7">
        <v>34.375</v>
      </c>
    </row>
    <row r="28" spans="1:4">
      <c r="A28" s="6" t="s">
        <v>49</v>
      </c>
      <c r="B28" s="8">
        <v>13</v>
      </c>
      <c r="C28" s="8">
        <v>9</v>
      </c>
      <c r="D28" s="7">
        <v>8.5</v>
      </c>
    </row>
    <row r="29" spans="1:4">
      <c r="A29" s="18" t="s">
        <v>50</v>
      </c>
      <c r="B29" s="19">
        <v>24</v>
      </c>
      <c r="C29" s="21">
        <v>49</v>
      </c>
      <c r="D29" s="20">
        <v>35.5</v>
      </c>
    </row>
    <row r="30" spans="1:4">
      <c r="A30" s="2" t="s">
        <v>10</v>
      </c>
      <c r="B30" s="5">
        <f>SUM(B5:B29)</f>
        <v>1187</v>
      </c>
      <c r="C30" s="5">
        <f>SUM(C5:C29)</f>
        <v>1582</v>
      </c>
      <c r="D30" s="5">
        <v>1558.625</v>
      </c>
    </row>
    <row r="32" spans="1:4">
      <c r="A32" s="9" t="s">
        <v>13</v>
      </c>
    </row>
    <row r="33" spans="1:1">
      <c r="A33" s="10" t="s">
        <v>51</v>
      </c>
    </row>
    <row r="34" spans="1:1">
      <c r="A34" s="11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D69"/>
  <sheetViews>
    <sheetView workbookViewId="0">
      <selection activeCell="I21" sqref="I21:I22"/>
    </sheetView>
  </sheetViews>
  <sheetFormatPr defaultRowHeight="15"/>
  <cols>
    <col min="1" max="1" width="85.7109375" bestFit="1" customWidth="1"/>
  </cols>
  <sheetData>
    <row r="1" spans="1:4">
      <c r="A1" s="1" t="s">
        <v>0</v>
      </c>
    </row>
    <row r="2" spans="1:4">
      <c r="A2" s="1" t="s">
        <v>53</v>
      </c>
    </row>
    <row r="4" spans="1:4">
      <c r="A4" s="2" t="s">
        <v>54</v>
      </c>
      <c r="B4" s="3">
        <v>41852</v>
      </c>
      <c r="C4" s="3">
        <v>41821</v>
      </c>
      <c r="D4" s="5" t="s">
        <v>2</v>
      </c>
    </row>
    <row r="5" spans="1:4">
      <c r="A5" s="22" t="s">
        <v>26</v>
      </c>
      <c r="B5" s="8">
        <v>0</v>
      </c>
      <c r="C5" s="8">
        <v>1</v>
      </c>
      <c r="D5" s="7">
        <v>0.625</v>
      </c>
    </row>
    <row r="6" spans="1:4">
      <c r="A6" s="24" t="s">
        <v>55</v>
      </c>
      <c r="B6" s="8">
        <v>9</v>
      </c>
      <c r="C6" s="8">
        <v>7</v>
      </c>
      <c r="D6" s="7">
        <v>7.875</v>
      </c>
    </row>
    <row r="7" spans="1:4">
      <c r="A7" s="25" t="s">
        <v>27</v>
      </c>
      <c r="B7" s="8">
        <v>0</v>
      </c>
      <c r="C7" s="8">
        <v>0</v>
      </c>
      <c r="D7" s="7">
        <v>0.75</v>
      </c>
    </row>
    <row r="8" spans="1:4">
      <c r="A8" s="24" t="s">
        <v>56</v>
      </c>
      <c r="B8" s="8">
        <v>0</v>
      </c>
      <c r="C8" s="8">
        <v>1</v>
      </c>
      <c r="D8" s="7">
        <v>0.75</v>
      </c>
    </row>
    <row r="9" spans="1:4">
      <c r="A9" s="22" t="s">
        <v>28</v>
      </c>
      <c r="B9" s="8">
        <v>7</v>
      </c>
      <c r="C9" s="8">
        <v>17</v>
      </c>
      <c r="D9" s="7">
        <v>11.75</v>
      </c>
    </row>
    <row r="10" spans="1:4">
      <c r="A10" s="22" t="s">
        <v>29</v>
      </c>
      <c r="B10" s="8">
        <v>4</v>
      </c>
      <c r="C10" s="8">
        <v>11</v>
      </c>
      <c r="D10" s="7">
        <v>5.375</v>
      </c>
    </row>
    <row r="11" spans="1:4">
      <c r="A11" s="24" t="s">
        <v>57</v>
      </c>
      <c r="B11" s="8">
        <v>9</v>
      </c>
      <c r="C11" s="8">
        <v>16</v>
      </c>
      <c r="D11" s="7">
        <v>19.75</v>
      </c>
    </row>
    <row r="12" spans="1:4">
      <c r="A12" s="22" t="s">
        <v>30</v>
      </c>
      <c r="B12" s="8">
        <v>1</v>
      </c>
      <c r="C12" s="8">
        <v>9</v>
      </c>
      <c r="D12" s="7">
        <v>4</v>
      </c>
    </row>
    <row r="13" spans="1:4">
      <c r="A13" s="23" t="s">
        <v>58</v>
      </c>
      <c r="B13" s="8">
        <v>32</v>
      </c>
      <c r="C13" s="8">
        <v>34</v>
      </c>
      <c r="D13" s="7">
        <v>41</v>
      </c>
    </row>
    <row r="14" spans="1:4">
      <c r="A14" s="26" t="s">
        <v>59</v>
      </c>
      <c r="B14" s="8">
        <v>17</v>
      </c>
      <c r="C14" s="8">
        <v>28</v>
      </c>
      <c r="D14" s="7">
        <v>24.25</v>
      </c>
    </row>
    <row r="15" spans="1:4">
      <c r="A15" s="23" t="s">
        <v>60</v>
      </c>
      <c r="B15" s="8">
        <v>5</v>
      </c>
      <c r="C15" s="8">
        <v>11</v>
      </c>
      <c r="D15" s="7">
        <v>7.125</v>
      </c>
    </row>
    <row r="16" spans="1:4">
      <c r="A16" s="23" t="s">
        <v>61</v>
      </c>
      <c r="B16" s="8">
        <v>3</v>
      </c>
      <c r="C16" s="8">
        <v>1</v>
      </c>
      <c r="D16" s="7">
        <v>1.25</v>
      </c>
    </row>
    <row r="17" spans="1:4">
      <c r="A17" s="22" t="s">
        <v>31</v>
      </c>
      <c r="B17" s="8">
        <v>30</v>
      </c>
      <c r="C17" s="8">
        <v>34</v>
      </c>
      <c r="D17" s="7">
        <v>30.125</v>
      </c>
    </row>
    <row r="18" spans="1:4">
      <c r="A18" s="25" t="s">
        <v>32</v>
      </c>
      <c r="B18" s="8">
        <v>3</v>
      </c>
      <c r="C18" s="8">
        <v>5</v>
      </c>
      <c r="D18" s="7">
        <v>4.625</v>
      </c>
    </row>
    <row r="19" spans="1:4">
      <c r="A19" s="6" t="s">
        <v>64</v>
      </c>
      <c r="B19" s="8">
        <v>1</v>
      </c>
      <c r="C19" s="8">
        <v>1</v>
      </c>
      <c r="D19" s="7">
        <v>0.375</v>
      </c>
    </row>
    <row r="20" spans="1:4">
      <c r="A20" s="23" t="s">
        <v>62</v>
      </c>
      <c r="B20" s="8">
        <v>56</v>
      </c>
      <c r="C20" s="8">
        <v>104</v>
      </c>
      <c r="D20" s="7">
        <v>84.25</v>
      </c>
    </row>
    <row r="21" spans="1:4">
      <c r="A21" s="23" t="s">
        <v>63</v>
      </c>
      <c r="B21" s="8">
        <v>2</v>
      </c>
      <c r="C21" s="8">
        <v>11</v>
      </c>
      <c r="D21" s="7">
        <v>4.125</v>
      </c>
    </row>
    <row r="22" spans="1:4">
      <c r="A22" s="23" t="s">
        <v>65</v>
      </c>
      <c r="B22" s="8">
        <v>0</v>
      </c>
      <c r="C22" s="8">
        <v>1</v>
      </c>
      <c r="D22" s="7">
        <v>0.375</v>
      </c>
    </row>
    <row r="23" spans="1:4">
      <c r="A23" s="22" t="s">
        <v>33</v>
      </c>
      <c r="B23" s="8">
        <v>6</v>
      </c>
      <c r="C23" s="8">
        <v>9</v>
      </c>
      <c r="D23" s="7">
        <v>6.5</v>
      </c>
    </row>
    <row r="24" spans="1:4">
      <c r="A24" s="22" t="s">
        <v>34</v>
      </c>
      <c r="B24" s="8">
        <v>2</v>
      </c>
      <c r="C24" s="8">
        <v>2</v>
      </c>
      <c r="D24" s="7">
        <v>0.75</v>
      </c>
    </row>
    <row r="25" spans="1:4">
      <c r="A25" s="27" t="s">
        <v>66</v>
      </c>
      <c r="B25" s="8">
        <v>1</v>
      </c>
      <c r="C25" s="8">
        <v>0</v>
      </c>
      <c r="D25" s="7">
        <v>0.125</v>
      </c>
    </row>
    <row r="26" spans="1:4">
      <c r="A26" s="22" t="s">
        <v>35</v>
      </c>
      <c r="B26" s="8">
        <v>6</v>
      </c>
      <c r="C26" s="8">
        <v>1</v>
      </c>
      <c r="D26" s="7">
        <v>2.125</v>
      </c>
    </row>
    <row r="27" spans="1:4">
      <c r="A27" s="22" t="s">
        <v>36</v>
      </c>
      <c r="B27" s="8">
        <v>32</v>
      </c>
      <c r="C27" s="8">
        <v>39</v>
      </c>
      <c r="D27" s="7">
        <v>76.625</v>
      </c>
    </row>
    <row r="28" spans="1:4">
      <c r="A28" s="22" t="s">
        <v>37</v>
      </c>
      <c r="B28" s="8">
        <v>1</v>
      </c>
      <c r="C28" s="8">
        <v>0</v>
      </c>
      <c r="D28" s="7">
        <v>4.5</v>
      </c>
    </row>
    <row r="29" spans="1:4">
      <c r="A29" s="22" t="s">
        <v>38</v>
      </c>
      <c r="B29" s="8">
        <v>60</v>
      </c>
      <c r="C29" s="8">
        <v>59</v>
      </c>
      <c r="D29" s="7">
        <v>44.25</v>
      </c>
    </row>
    <row r="30" spans="1:4">
      <c r="A30" s="22" t="s">
        <v>39</v>
      </c>
      <c r="B30" s="8">
        <v>4</v>
      </c>
      <c r="C30" s="8">
        <v>9</v>
      </c>
      <c r="D30" s="7">
        <v>6.5</v>
      </c>
    </row>
    <row r="31" spans="1:4">
      <c r="A31" s="23" t="s">
        <v>67</v>
      </c>
      <c r="B31" s="8">
        <v>12</v>
      </c>
      <c r="C31" s="8">
        <v>9</v>
      </c>
      <c r="D31" s="7">
        <v>12.125</v>
      </c>
    </row>
    <row r="32" spans="1:4">
      <c r="A32" s="23" t="s">
        <v>68</v>
      </c>
      <c r="B32" s="8">
        <v>0</v>
      </c>
      <c r="C32" s="8">
        <v>1</v>
      </c>
      <c r="D32" s="7">
        <v>0.25</v>
      </c>
    </row>
    <row r="33" spans="1:4">
      <c r="A33" s="22" t="s">
        <v>40</v>
      </c>
      <c r="B33" s="8">
        <v>1</v>
      </c>
      <c r="C33" s="8">
        <v>2</v>
      </c>
      <c r="D33" s="7">
        <v>2.625</v>
      </c>
    </row>
    <row r="34" spans="1:4">
      <c r="A34" s="23" t="s">
        <v>71</v>
      </c>
      <c r="B34" s="8">
        <v>0</v>
      </c>
      <c r="C34" s="8">
        <v>1</v>
      </c>
      <c r="D34" s="7">
        <v>0.125</v>
      </c>
    </row>
    <row r="35" spans="1:4">
      <c r="A35" s="23" t="s">
        <v>69</v>
      </c>
      <c r="B35" s="8">
        <v>0</v>
      </c>
      <c r="C35" s="8">
        <v>2</v>
      </c>
      <c r="D35" s="7">
        <v>1.625</v>
      </c>
    </row>
    <row r="36" spans="1:4">
      <c r="A36" s="22" t="s">
        <v>41</v>
      </c>
      <c r="B36" s="8">
        <v>1</v>
      </c>
      <c r="C36" s="8">
        <v>0</v>
      </c>
      <c r="D36" s="7">
        <v>1.875</v>
      </c>
    </row>
    <row r="37" spans="1:4">
      <c r="A37" s="26" t="s">
        <v>70</v>
      </c>
      <c r="B37" s="8">
        <v>2</v>
      </c>
      <c r="C37" s="8">
        <v>3</v>
      </c>
      <c r="D37" s="7">
        <v>3</v>
      </c>
    </row>
    <row r="38" spans="1:4">
      <c r="A38" s="22" t="s">
        <v>42</v>
      </c>
      <c r="B38" s="8">
        <v>6</v>
      </c>
      <c r="C38" s="8">
        <v>5</v>
      </c>
      <c r="D38" s="7">
        <v>4.125</v>
      </c>
    </row>
    <row r="39" spans="1:4">
      <c r="A39" s="26" t="s">
        <v>72</v>
      </c>
      <c r="B39" s="8">
        <v>5</v>
      </c>
      <c r="C39" s="8">
        <v>7</v>
      </c>
      <c r="D39" s="7">
        <v>4.875</v>
      </c>
    </row>
    <row r="40" spans="1:4">
      <c r="A40" s="26" t="s">
        <v>74</v>
      </c>
      <c r="B40" s="8">
        <v>1</v>
      </c>
      <c r="C40" s="8">
        <v>1</v>
      </c>
      <c r="D40" s="7">
        <v>0.5</v>
      </c>
    </row>
    <row r="41" spans="1:4">
      <c r="A41" s="23" t="s">
        <v>77</v>
      </c>
      <c r="B41" s="8">
        <v>1</v>
      </c>
      <c r="C41" s="8">
        <v>1</v>
      </c>
      <c r="D41" s="7">
        <v>0.25</v>
      </c>
    </row>
    <row r="42" spans="1:4">
      <c r="A42" s="23" t="s">
        <v>73</v>
      </c>
      <c r="B42" s="8">
        <v>2</v>
      </c>
      <c r="C42" s="8">
        <v>0</v>
      </c>
      <c r="D42" s="7">
        <v>1.875</v>
      </c>
    </row>
    <row r="43" spans="1:4">
      <c r="A43" s="22" t="s">
        <v>44</v>
      </c>
      <c r="B43" s="8">
        <v>2</v>
      </c>
      <c r="C43" s="8">
        <v>0</v>
      </c>
      <c r="D43" s="7">
        <v>0.5</v>
      </c>
    </row>
    <row r="44" spans="1:4">
      <c r="A44" s="25" t="s">
        <v>43</v>
      </c>
      <c r="B44" s="8">
        <v>0</v>
      </c>
      <c r="C44" s="8">
        <v>1</v>
      </c>
      <c r="D44" s="7">
        <v>0.375</v>
      </c>
    </row>
    <row r="45" spans="1:4">
      <c r="A45" s="23" t="s">
        <v>75</v>
      </c>
      <c r="B45" s="8">
        <v>3</v>
      </c>
      <c r="C45" s="8">
        <v>5</v>
      </c>
      <c r="D45" s="7">
        <v>2.625</v>
      </c>
    </row>
    <row r="46" spans="1:4">
      <c r="A46" s="25" t="s">
        <v>45</v>
      </c>
      <c r="B46" s="8">
        <v>0</v>
      </c>
      <c r="C46" s="8">
        <v>0</v>
      </c>
      <c r="D46" s="7">
        <v>0.25</v>
      </c>
    </row>
    <row r="47" spans="1:4">
      <c r="A47" s="23" t="s">
        <v>76</v>
      </c>
      <c r="B47" s="8">
        <v>15</v>
      </c>
      <c r="C47" s="8">
        <v>16</v>
      </c>
      <c r="D47" s="7">
        <v>13</v>
      </c>
    </row>
    <row r="48" spans="1:4">
      <c r="A48" s="6" t="s">
        <v>78</v>
      </c>
      <c r="B48" s="8">
        <v>0</v>
      </c>
      <c r="C48" s="8">
        <v>3</v>
      </c>
      <c r="D48" s="7">
        <v>3</v>
      </c>
    </row>
    <row r="49" spans="1:4">
      <c r="A49" s="23" t="s">
        <v>79</v>
      </c>
      <c r="B49" s="8">
        <v>57</v>
      </c>
      <c r="C49" s="8">
        <v>73</v>
      </c>
      <c r="D49" s="7">
        <v>68.5</v>
      </c>
    </row>
    <row r="50" spans="1:4">
      <c r="A50" s="23" t="s">
        <v>80</v>
      </c>
      <c r="B50" s="8">
        <v>5</v>
      </c>
      <c r="C50" s="8">
        <v>10</v>
      </c>
      <c r="D50" s="7">
        <v>5</v>
      </c>
    </row>
    <row r="51" spans="1:4">
      <c r="A51" s="22" t="s">
        <v>46</v>
      </c>
      <c r="B51" s="8">
        <v>1</v>
      </c>
      <c r="C51" s="8">
        <v>7</v>
      </c>
      <c r="D51" s="7">
        <v>2.625</v>
      </c>
    </row>
    <row r="52" spans="1:4">
      <c r="A52" s="23" t="s">
        <v>81</v>
      </c>
      <c r="B52" s="8">
        <v>113</v>
      </c>
      <c r="C52" s="8">
        <v>118</v>
      </c>
      <c r="D52" s="7">
        <v>103.625</v>
      </c>
    </row>
    <row r="53" spans="1:4">
      <c r="A53" s="23" t="s">
        <v>82</v>
      </c>
      <c r="B53" s="8">
        <v>29</v>
      </c>
      <c r="C53" s="8">
        <v>23</v>
      </c>
      <c r="D53" s="7">
        <v>20.25</v>
      </c>
    </row>
    <row r="54" spans="1:4">
      <c r="A54" s="23" t="s">
        <v>83</v>
      </c>
      <c r="B54" s="8">
        <v>0</v>
      </c>
      <c r="C54" s="8">
        <v>1</v>
      </c>
      <c r="D54" s="7">
        <v>0.875</v>
      </c>
    </row>
    <row r="55" spans="1:4">
      <c r="A55" s="23" t="s">
        <v>84</v>
      </c>
      <c r="B55" s="8">
        <v>5</v>
      </c>
      <c r="C55" s="8">
        <v>6</v>
      </c>
      <c r="D55" s="7">
        <v>5.375</v>
      </c>
    </row>
    <row r="56" spans="1:4">
      <c r="A56" s="23" t="s">
        <v>85</v>
      </c>
      <c r="B56" s="8">
        <v>150</v>
      </c>
      <c r="C56" s="8">
        <v>184</v>
      </c>
      <c r="D56" s="7">
        <v>252.875</v>
      </c>
    </row>
    <row r="57" spans="1:4">
      <c r="A57" s="22" t="s">
        <v>47</v>
      </c>
      <c r="B57" s="8">
        <v>9</v>
      </c>
      <c r="C57" s="8">
        <v>21</v>
      </c>
      <c r="D57" s="7">
        <v>8.5</v>
      </c>
    </row>
    <row r="58" spans="1:4">
      <c r="A58" s="22" t="s">
        <v>48</v>
      </c>
      <c r="B58" s="8">
        <v>26</v>
      </c>
      <c r="C58" s="8">
        <v>25</v>
      </c>
      <c r="D58" s="7">
        <v>31.875</v>
      </c>
    </row>
    <row r="59" spans="1:4">
      <c r="A59" s="29" t="s">
        <v>49</v>
      </c>
      <c r="B59" s="8">
        <v>1</v>
      </c>
      <c r="C59" s="8">
        <v>1</v>
      </c>
      <c r="D59" s="7">
        <v>1.5</v>
      </c>
    </row>
    <row r="60" spans="1:4">
      <c r="A60" s="23" t="s">
        <v>86</v>
      </c>
      <c r="B60" s="8">
        <v>2</v>
      </c>
      <c r="C60" s="8">
        <v>1</v>
      </c>
      <c r="D60" s="7">
        <v>1</v>
      </c>
    </row>
    <row r="61" spans="1:4">
      <c r="A61" s="23" t="s">
        <v>87</v>
      </c>
      <c r="B61" s="8">
        <v>9</v>
      </c>
      <c r="C61" s="8">
        <v>3</v>
      </c>
      <c r="D61" s="7">
        <v>3.625</v>
      </c>
    </row>
    <row r="62" spans="1:4">
      <c r="A62" s="23" t="s">
        <v>88</v>
      </c>
      <c r="B62" s="8">
        <v>1</v>
      </c>
      <c r="C62" s="8">
        <v>1</v>
      </c>
      <c r="D62" s="7">
        <v>0.75</v>
      </c>
    </row>
    <row r="63" spans="1:4">
      <c r="A63" s="23" t="s">
        <v>89</v>
      </c>
      <c r="B63" s="8">
        <v>0</v>
      </c>
      <c r="C63" s="8">
        <v>3</v>
      </c>
      <c r="D63" s="7">
        <v>1.5</v>
      </c>
    </row>
    <row r="64" spans="1:4">
      <c r="A64" s="30" t="s">
        <v>50</v>
      </c>
      <c r="B64" s="21">
        <v>24</v>
      </c>
      <c r="C64" s="21">
        <v>49</v>
      </c>
      <c r="D64" s="20">
        <v>35.5</v>
      </c>
    </row>
    <row r="65" spans="1:4">
      <c r="A65" s="31" t="s">
        <v>10</v>
      </c>
      <c r="B65" s="4">
        <f>SUM(B5:B64)</f>
        <v>774</v>
      </c>
      <c r="C65" s="4">
        <f>SUM(C5:C64)</f>
        <v>994</v>
      </c>
      <c r="D65" s="5">
        <v>990.875</v>
      </c>
    </row>
    <row r="67" spans="1:4">
      <c r="A67" s="9" t="s">
        <v>13</v>
      </c>
    </row>
    <row r="68" spans="1:4">
      <c r="A68" s="11" t="s">
        <v>15</v>
      </c>
    </row>
    <row r="69" spans="1:4">
      <c r="A69" s="11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D40"/>
  <sheetViews>
    <sheetView workbookViewId="0">
      <selection activeCell="G21" sqref="G21"/>
    </sheetView>
  </sheetViews>
  <sheetFormatPr defaultRowHeight="15"/>
  <cols>
    <col min="1" max="1" width="24.85546875" bestFit="1" customWidth="1"/>
  </cols>
  <sheetData>
    <row r="1" spans="1:4">
      <c r="A1" s="1" t="s">
        <v>0</v>
      </c>
    </row>
    <row r="2" spans="1:4">
      <c r="A2" s="1" t="s">
        <v>90</v>
      </c>
    </row>
    <row r="4" spans="1:4">
      <c r="A4" s="2" t="s">
        <v>91</v>
      </c>
      <c r="B4" s="3">
        <v>41852</v>
      </c>
      <c r="C4" s="3">
        <v>41821</v>
      </c>
      <c r="D4" s="16" t="s">
        <v>2</v>
      </c>
    </row>
    <row r="5" spans="1:4">
      <c r="A5" s="6" t="s">
        <v>92</v>
      </c>
      <c r="B5" s="8">
        <v>9</v>
      </c>
      <c r="C5" s="8">
        <v>8</v>
      </c>
      <c r="D5" s="17">
        <v>10.25</v>
      </c>
    </row>
    <row r="6" spans="1:4">
      <c r="A6" s="6" t="s">
        <v>93</v>
      </c>
      <c r="B6" s="8">
        <v>21</v>
      </c>
      <c r="C6" s="8">
        <v>34</v>
      </c>
      <c r="D6" s="17">
        <v>32.5</v>
      </c>
    </row>
    <row r="7" spans="1:4">
      <c r="A7" s="6" t="s">
        <v>94</v>
      </c>
      <c r="B7" s="8">
        <v>18</v>
      </c>
      <c r="C7" s="8">
        <v>19</v>
      </c>
      <c r="D7" s="17">
        <v>18.75</v>
      </c>
    </row>
    <row r="8" spans="1:4">
      <c r="A8" s="6" t="s">
        <v>95</v>
      </c>
      <c r="B8" s="8">
        <v>19</v>
      </c>
      <c r="C8" s="8">
        <v>39</v>
      </c>
      <c r="D8" s="17">
        <v>32.625</v>
      </c>
    </row>
    <row r="9" spans="1:4">
      <c r="A9" s="6" t="s">
        <v>96</v>
      </c>
      <c r="B9" s="8">
        <v>22</v>
      </c>
      <c r="C9" s="8">
        <v>25</v>
      </c>
      <c r="D9" s="17">
        <v>31.375</v>
      </c>
    </row>
    <row r="10" spans="1:4">
      <c r="A10" s="6" t="s">
        <v>97</v>
      </c>
      <c r="B10" s="8">
        <v>6</v>
      </c>
      <c r="C10" s="8">
        <v>17</v>
      </c>
      <c r="D10" s="17">
        <v>16.375</v>
      </c>
    </row>
    <row r="11" spans="1:4">
      <c r="A11" s="6" t="s">
        <v>98</v>
      </c>
      <c r="B11" s="8">
        <v>3</v>
      </c>
      <c r="C11" s="8">
        <v>3</v>
      </c>
      <c r="D11" s="17">
        <v>2.625</v>
      </c>
    </row>
    <row r="12" spans="1:4">
      <c r="A12" s="6" t="s">
        <v>99</v>
      </c>
      <c r="B12" s="8">
        <v>2</v>
      </c>
      <c r="C12" s="8">
        <v>4</v>
      </c>
      <c r="D12" s="17">
        <v>6</v>
      </c>
    </row>
    <row r="13" spans="1:4">
      <c r="A13" s="6" t="s">
        <v>100</v>
      </c>
      <c r="B13" s="8">
        <v>13</v>
      </c>
      <c r="C13" s="8">
        <v>25</v>
      </c>
      <c r="D13" s="17">
        <v>24</v>
      </c>
    </row>
    <row r="14" spans="1:4">
      <c r="A14" s="6" t="s">
        <v>101</v>
      </c>
      <c r="B14" s="8">
        <v>2</v>
      </c>
      <c r="C14" s="8">
        <v>6</v>
      </c>
      <c r="D14" s="17">
        <v>5.75</v>
      </c>
    </row>
    <row r="15" spans="1:4">
      <c r="A15" s="6" t="s">
        <v>102</v>
      </c>
      <c r="B15" s="8">
        <v>15</v>
      </c>
      <c r="C15" s="8">
        <v>20</v>
      </c>
      <c r="D15" s="17">
        <v>15.25</v>
      </c>
    </row>
    <row r="16" spans="1:4">
      <c r="A16" s="6" t="s">
        <v>103</v>
      </c>
      <c r="B16" s="8">
        <v>8</v>
      </c>
      <c r="C16" s="8">
        <v>7</v>
      </c>
      <c r="D16" s="17">
        <v>7.25</v>
      </c>
    </row>
    <row r="17" spans="1:4">
      <c r="A17" s="6" t="s">
        <v>104</v>
      </c>
      <c r="B17" s="8">
        <v>20</v>
      </c>
      <c r="C17" s="8">
        <v>25</v>
      </c>
      <c r="D17" s="17">
        <v>27.125</v>
      </c>
    </row>
    <row r="18" spans="1:4">
      <c r="A18" s="6" t="s">
        <v>105</v>
      </c>
      <c r="B18" s="8">
        <v>8</v>
      </c>
      <c r="C18" s="8">
        <v>14</v>
      </c>
      <c r="D18" s="17">
        <v>8</v>
      </c>
    </row>
    <row r="19" spans="1:4">
      <c r="A19" s="6" t="s">
        <v>106</v>
      </c>
      <c r="B19" s="8">
        <v>15</v>
      </c>
      <c r="C19" s="8">
        <v>19</v>
      </c>
      <c r="D19" s="17">
        <v>17.375</v>
      </c>
    </row>
    <row r="20" spans="1:4">
      <c r="A20" s="6" t="s">
        <v>107</v>
      </c>
      <c r="B20" s="8">
        <v>35</v>
      </c>
      <c r="C20" s="8">
        <v>21</v>
      </c>
      <c r="D20" s="17">
        <v>29.25</v>
      </c>
    </row>
    <row r="21" spans="1:4">
      <c r="A21" s="6" t="s">
        <v>108</v>
      </c>
      <c r="B21" s="8">
        <v>14</v>
      </c>
      <c r="C21" s="8">
        <v>12</v>
      </c>
      <c r="D21" s="17">
        <v>14.625</v>
      </c>
    </row>
    <row r="22" spans="1:4">
      <c r="A22" s="6" t="s">
        <v>109</v>
      </c>
      <c r="B22" s="8">
        <v>10</v>
      </c>
      <c r="C22" s="8">
        <v>22</v>
      </c>
      <c r="D22" s="17">
        <v>23.125</v>
      </c>
    </row>
    <row r="23" spans="1:4">
      <c r="A23" s="6" t="s">
        <v>110</v>
      </c>
      <c r="B23" s="8">
        <v>8</v>
      </c>
      <c r="C23" s="8">
        <v>7</v>
      </c>
      <c r="D23" s="17">
        <v>7.625</v>
      </c>
    </row>
    <row r="24" spans="1:4">
      <c r="A24" s="6" t="s">
        <v>111</v>
      </c>
      <c r="B24" s="8">
        <v>15</v>
      </c>
      <c r="C24" s="8">
        <v>26</v>
      </c>
      <c r="D24" s="17">
        <v>26.25</v>
      </c>
    </row>
    <row r="25" spans="1:4">
      <c r="A25" s="6" t="s">
        <v>112</v>
      </c>
      <c r="B25" s="8">
        <v>1</v>
      </c>
      <c r="C25" s="8">
        <v>1</v>
      </c>
      <c r="D25" s="17">
        <v>3.375</v>
      </c>
    </row>
    <row r="26" spans="1:4">
      <c r="A26" s="6" t="s">
        <v>113</v>
      </c>
      <c r="B26" s="8">
        <v>18</v>
      </c>
      <c r="C26" s="8">
        <v>25</v>
      </c>
      <c r="D26" s="17">
        <v>24</v>
      </c>
    </row>
    <row r="27" spans="1:4">
      <c r="A27" s="6" t="s">
        <v>114</v>
      </c>
      <c r="B27" s="8">
        <v>9</v>
      </c>
      <c r="C27" s="8">
        <v>19</v>
      </c>
      <c r="D27" s="17">
        <v>17.25</v>
      </c>
    </row>
    <row r="28" spans="1:4">
      <c r="A28" s="6" t="s">
        <v>115</v>
      </c>
      <c r="B28" s="8">
        <v>24</v>
      </c>
      <c r="C28" s="8">
        <v>32</v>
      </c>
      <c r="D28" s="17">
        <v>27.625</v>
      </c>
    </row>
    <row r="29" spans="1:4">
      <c r="A29" s="6" t="s">
        <v>116</v>
      </c>
      <c r="B29" s="8">
        <v>30</v>
      </c>
      <c r="C29" s="8">
        <v>30</v>
      </c>
      <c r="D29" s="17">
        <v>32.25</v>
      </c>
    </row>
    <row r="30" spans="1:4">
      <c r="A30" s="6" t="s">
        <v>117</v>
      </c>
      <c r="B30" s="8">
        <v>12</v>
      </c>
      <c r="C30" s="8">
        <v>18</v>
      </c>
      <c r="D30" s="17">
        <v>14.625</v>
      </c>
    </row>
    <row r="31" spans="1:4">
      <c r="A31" s="6" t="s">
        <v>118</v>
      </c>
      <c r="B31" s="8">
        <v>5</v>
      </c>
      <c r="C31" s="8">
        <v>8</v>
      </c>
      <c r="D31" s="17">
        <v>9.125</v>
      </c>
    </row>
    <row r="32" spans="1:4">
      <c r="A32" s="6" t="s">
        <v>120</v>
      </c>
      <c r="B32" s="8">
        <v>3</v>
      </c>
      <c r="C32" s="8">
        <v>4</v>
      </c>
      <c r="D32" s="17">
        <v>2.125</v>
      </c>
    </row>
    <row r="33" spans="1:4">
      <c r="A33" s="6" t="s">
        <v>119</v>
      </c>
      <c r="B33" s="8">
        <v>21</v>
      </c>
      <c r="C33" s="8">
        <v>52</v>
      </c>
      <c r="D33" s="17">
        <v>38.125</v>
      </c>
    </row>
    <row r="34" spans="1:4">
      <c r="A34" s="6" t="s">
        <v>121</v>
      </c>
      <c r="B34" s="8">
        <v>6</v>
      </c>
      <c r="C34" s="8">
        <v>13</v>
      </c>
      <c r="D34" s="17">
        <v>9.75</v>
      </c>
    </row>
    <row r="35" spans="1:4">
      <c r="A35" s="6" t="s">
        <v>122</v>
      </c>
      <c r="B35" s="8">
        <v>13</v>
      </c>
      <c r="C35" s="8">
        <v>24</v>
      </c>
      <c r="D35" s="17">
        <v>23.75</v>
      </c>
    </row>
    <row r="36" spans="1:4">
      <c r="A36" s="6" t="s">
        <v>123</v>
      </c>
      <c r="B36" s="8">
        <v>8</v>
      </c>
      <c r="C36" s="8">
        <v>9</v>
      </c>
      <c r="D36" s="17">
        <v>9.625</v>
      </c>
    </row>
    <row r="37" spans="1:4">
      <c r="A37" s="2" t="s">
        <v>10</v>
      </c>
      <c r="B37" s="4">
        <f>SUM(B5:B36)</f>
        <v>413</v>
      </c>
      <c r="C37" s="4">
        <f t="shared" ref="C37" si="0">SUM(C5:C36)</f>
        <v>588</v>
      </c>
      <c r="D37" s="16">
        <v>567.75</v>
      </c>
    </row>
    <row r="39" spans="1:4">
      <c r="A39" s="9" t="s">
        <v>13</v>
      </c>
    </row>
    <row r="40" spans="1:4">
      <c r="A40" s="11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D68"/>
  <sheetViews>
    <sheetView workbookViewId="0">
      <selection activeCell="J66" sqref="J66"/>
    </sheetView>
  </sheetViews>
  <sheetFormatPr defaultRowHeight="15"/>
  <cols>
    <col min="1" max="1" width="63" bestFit="1" customWidth="1"/>
  </cols>
  <sheetData>
    <row r="1" spans="1:4">
      <c r="A1" s="1" t="s">
        <v>0</v>
      </c>
    </row>
    <row r="2" spans="1:4">
      <c r="A2" s="1" t="s">
        <v>124</v>
      </c>
    </row>
    <row r="4" spans="1:4">
      <c r="A4" s="2" t="s">
        <v>175</v>
      </c>
      <c r="B4" s="3">
        <v>41852</v>
      </c>
      <c r="C4" s="3">
        <v>41821</v>
      </c>
      <c r="D4" s="5" t="s">
        <v>4</v>
      </c>
    </row>
    <row r="5" spans="1:4">
      <c r="A5" s="33" t="s">
        <v>125</v>
      </c>
      <c r="B5" s="32">
        <v>123</v>
      </c>
      <c r="C5" s="32">
        <v>166</v>
      </c>
      <c r="D5" s="7">
        <v>185</v>
      </c>
    </row>
    <row r="6" spans="1:4">
      <c r="A6" s="33" t="s">
        <v>127</v>
      </c>
      <c r="B6" s="32">
        <v>104</v>
      </c>
      <c r="C6" s="32">
        <v>110</v>
      </c>
      <c r="D6" s="7">
        <v>96</v>
      </c>
    </row>
    <row r="7" spans="1:4">
      <c r="A7" s="33" t="s">
        <v>126</v>
      </c>
      <c r="B7" s="32">
        <v>84</v>
      </c>
      <c r="C7" s="32">
        <v>120</v>
      </c>
      <c r="D7" s="7">
        <v>105</v>
      </c>
    </row>
    <row r="8" spans="1:4">
      <c r="A8" s="33" t="s">
        <v>128</v>
      </c>
      <c r="B8" s="32">
        <v>79</v>
      </c>
      <c r="C8" s="32">
        <v>113</v>
      </c>
      <c r="D8" s="7">
        <v>117.375</v>
      </c>
    </row>
    <row r="9" spans="1:4">
      <c r="A9" s="27" t="s">
        <v>129</v>
      </c>
      <c r="B9" s="32">
        <v>65</v>
      </c>
      <c r="C9" s="8">
        <v>54</v>
      </c>
      <c r="D9" s="7">
        <v>80.25</v>
      </c>
    </row>
    <row r="10" spans="1:4">
      <c r="A10" s="33" t="s">
        <v>130</v>
      </c>
      <c r="B10" s="28">
        <v>56</v>
      </c>
      <c r="C10" s="28">
        <v>72</v>
      </c>
      <c r="D10" s="7">
        <v>66.75</v>
      </c>
    </row>
    <row r="11" spans="1:4">
      <c r="A11" s="33" t="s">
        <v>131</v>
      </c>
      <c r="B11" s="28">
        <v>56</v>
      </c>
      <c r="C11" s="32">
        <v>103</v>
      </c>
      <c r="D11" s="7">
        <v>84</v>
      </c>
    </row>
    <row r="12" spans="1:4">
      <c r="A12" s="33" t="s">
        <v>132</v>
      </c>
      <c r="B12" s="28">
        <v>49</v>
      </c>
      <c r="C12" s="28">
        <v>43</v>
      </c>
      <c r="D12" s="7">
        <v>63</v>
      </c>
    </row>
    <row r="13" spans="1:4">
      <c r="A13" s="33" t="s">
        <v>133</v>
      </c>
      <c r="B13" s="28">
        <v>45</v>
      </c>
      <c r="C13" s="28">
        <v>72</v>
      </c>
      <c r="D13" s="7">
        <v>81.625</v>
      </c>
    </row>
    <row r="14" spans="1:4">
      <c r="A14" s="33" t="s">
        <v>134</v>
      </c>
      <c r="B14" s="28">
        <v>44</v>
      </c>
      <c r="C14" s="28">
        <v>54</v>
      </c>
      <c r="D14" s="7">
        <v>46.75</v>
      </c>
    </row>
    <row r="15" spans="1:4">
      <c r="A15" s="33" t="s">
        <v>136</v>
      </c>
      <c r="B15" s="28">
        <v>43</v>
      </c>
      <c r="C15" s="28">
        <v>59</v>
      </c>
      <c r="D15" s="7">
        <v>49.375</v>
      </c>
    </row>
    <row r="16" spans="1:4">
      <c r="A16" s="27" t="s">
        <v>135</v>
      </c>
      <c r="B16" s="8">
        <v>37</v>
      </c>
      <c r="C16" s="8">
        <v>27</v>
      </c>
      <c r="D16" s="7">
        <v>27.5</v>
      </c>
    </row>
    <row r="17" spans="1:4">
      <c r="A17" s="33" t="s">
        <v>137</v>
      </c>
      <c r="B17" s="28">
        <v>30</v>
      </c>
      <c r="C17" s="28">
        <v>44</v>
      </c>
      <c r="D17" s="7">
        <v>51.5</v>
      </c>
    </row>
    <row r="18" spans="1:4">
      <c r="A18" s="33" t="s">
        <v>138</v>
      </c>
      <c r="B18" s="28">
        <v>28</v>
      </c>
      <c r="C18" s="28">
        <v>93</v>
      </c>
      <c r="D18" s="7">
        <v>102.5</v>
      </c>
    </row>
    <row r="19" spans="1:4">
      <c r="A19" s="27" t="s">
        <v>139</v>
      </c>
      <c r="B19" s="8">
        <v>24</v>
      </c>
      <c r="C19" s="8">
        <v>42</v>
      </c>
      <c r="D19" s="7">
        <v>38.875</v>
      </c>
    </row>
    <row r="20" spans="1:4">
      <c r="A20" s="27" t="s">
        <v>140</v>
      </c>
      <c r="B20" s="8">
        <v>24</v>
      </c>
      <c r="C20" s="8">
        <v>39</v>
      </c>
      <c r="D20" s="7">
        <v>23.375</v>
      </c>
    </row>
    <row r="21" spans="1:4">
      <c r="A21" s="33" t="s">
        <v>141</v>
      </c>
      <c r="B21" s="28">
        <v>22</v>
      </c>
      <c r="C21" s="28">
        <v>34</v>
      </c>
      <c r="D21" s="7">
        <v>33.125</v>
      </c>
    </row>
    <row r="22" spans="1:4">
      <c r="A22" s="27" t="s">
        <v>142</v>
      </c>
      <c r="B22" s="8">
        <v>19</v>
      </c>
      <c r="C22" s="8">
        <v>18</v>
      </c>
      <c r="D22" s="7">
        <v>18.125</v>
      </c>
    </row>
    <row r="23" spans="1:4">
      <c r="A23" s="33" t="s">
        <v>143</v>
      </c>
      <c r="B23" s="28">
        <v>19</v>
      </c>
      <c r="C23" s="28">
        <v>24</v>
      </c>
      <c r="D23" s="7">
        <v>25.875</v>
      </c>
    </row>
    <row r="24" spans="1:4">
      <c r="A24" s="27" t="s">
        <v>144</v>
      </c>
      <c r="B24" s="8">
        <v>18</v>
      </c>
      <c r="C24" s="8">
        <v>18</v>
      </c>
      <c r="D24" s="7">
        <v>23.25</v>
      </c>
    </row>
    <row r="25" spans="1:4">
      <c r="A25" s="27" t="s">
        <v>145</v>
      </c>
      <c r="B25" s="8">
        <v>16</v>
      </c>
      <c r="C25" s="8">
        <v>21</v>
      </c>
      <c r="D25" s="7">
        <v>15.25</v>
      </c>
    </row>
    <row r="26" spans="1:4">
      <c r="A26" s="27" t="s">
        <v>146</v>
      </c>
      <c r="B26" s="8">
        <v>16</v>
      </c>
      <c r="C26" s="8">
        <v>26</v>
      </c>
      <c r="D26" s="7">
        <v>17.375</v>
      </c>
    </row>
    <row r="27" spans="1:4">
      <c r="A27" s="27" t="s">
        <v>147</v>
      </c>
      <c r="B27" s="8">
        <v>15</v>
      </c>
      <c r="C27" s="8">
        <v>21</v>
      </c>
      <c r="D27" s="7">
        <v>18.75</v>
      </c>
    </row>
    <row r="28" spans="1:4">
      <c r="A28" s="27" t="s">
        <v>149</v>
      </c>
      <c r="B28" s="8">
        <v>14</v>
      </c>
      <c r="C28" s="8">
        <v>12</v>
      </c>
      <c r="D28" s="7">
        <v>18.75</v>
      </c>
    </row>
    <row r="29" spans="1:4">
      <c r="A29" s="27" t="s">
        <v>150</v>
      </c>
      <c r="B29" s="8">
        <v>13</v>
      </c>
      <c r="C29" s="8">
        <v>11</v>
      </c>
      <c r="D29" s="7">
        <v>12.125</v>
      </c>
    </row>
    <row r="30" spans="1:4">
      <c r="A30" s="27" t="s">
        <v>151</v>
      </c>
      <c r="B30" s="8">
        <v>12</v>
      </c>
      <c r="C30" s="8">
        <v>7</v>
      </c>
      <c r="D30" s="7">
        <v>13</v>
      </c>
    </row>
    <row r="31" spans="1:4">
      <c r="A31" s="27" t="s">
        <v>148</v>
      </c>
      <c r="B31" s="8">
        <v>12</v>
      </c>
      <c r="C31" s="8">
        <v>16</v>
      </c>
      <c r="D31" s="7">
        <v>12</v>
      </c>
    </row>
    <row r="32" spans="1:4">
      <c r="A32" s="27" t="s">
        <v>177</v>
      </c>
      <c r="B32" s="8">
        <v>12</v>
      </c>
      <c r="C32" s="8">
        <v>2</v>
      </c>
      <c r="D32" s="7">
        <v>7</v>
      </c>
    </row>
    <row r="33" spans="1:4">
      <c r="A33" s="27" t="s">
        <v>152</v>
      </c>
      <c r="B33" s="8">
        <v>11</v>
      </c>
      <c r="C33" s="8">
        <v>14</v>
      </c>
      <c r="D33" s="7">
        <v>11.875</v>
      </c>
    </row>
    <row r="34" spans="1:4">
      <c r="A34" s="27" t="s">
        <v>153</v>
      </c>
      <c r="B34" s="8">
        <v>10</v>
      </c>
      <c r="C34" s="8">
        <v>8</v>
      </c>
      <c r="D34" s="7">
        <v>9.875</v>
      </c>
    </row>
    <row r="35" spans="1:4">
      <c r="A35" s="27" t="s">
        <v>178</v>
      </c>
      <c r="B35" s="8">
        <v>10</v>
      </c>
      <c r="C35" s="8">
        <v>24</v>
      </c>
      <c r="D35" s="7">
        <v>17</v>
      </c>
    </row>
    <row r="36" spans="1:4">
      <c r="A36" s="27" t="s">
        <v>154</v>
      </c>
      <c r="B36" s="8">
        <v>9</v>
      </c>
      <c r="C36" s="8">
        <v>13</v>
      </c>
      <c r="D36" s="7">
        <v>20</v>
      </c>
    </row>
    <row r="37" spans="1:4">
      <c r="A37" s="27" t="s">
        <v>155</v>
      </c>
      <c r="B37" s="8">
        <v>8</v>
      </c>
      <c r="C37" s="8">
        <v>15</v>
      </c>
      <c r="D37" s="7">
        <v>15.25</v>
      </c>
    </row>
    <row r="38" spans="1:4">
      <c r="A38" s="27" t="s">
        <v>156</v>
      </c>
      <c r="B38" s="8">
        <v>7</v>
      </c>
      <c r="C38" s="8">
        <v>11</v>
      </c>
      <c r="D38" s="7">
        <v>10.375</v>
      </c>
    </row>
    <row r="39" spans="1:4">
      <c r="A39" s="27" t="s">
        <v>179</v>
      </c>
      <c r="B39" s="8">
        <v>6</v>
      </c>
      <c r="C39" s="8">
        <v>0</v>
      </c>
      <c r="D39" s="7">
        <v>3</v>
      </c>
    </row>
    <row r="40" spans="1:4">
      <c r="A40" s="27" t="s">
        <v>157</v>
      </c>
      <c r="B40" s="8">
        <v>5</v>
      </c>
      <c r="C40" s="8">
        <v>6</v>
      </c>
      <c r="D40" s="7">
        <v>4.625</v>
      </c>
    </row>
    <row r="41" spans="1:4">
      <c r="A41" s="27" t="s">
        <v>158</v>
      </c>
      <c r="B41" s="8">
        <v>4</v>
      </c>
      <c r="C41" s="8">
        <v>8</v>
      </c>
      <c r="D41" s="7">
        <v>7.875</v>
      </c>
    </row>
    <row r="42" spans="1:4">
      <c r="A42" s="27" t="s">
        <v>180</v>
      </c>
      <c r="B42" s="8">
        <v>4</v>
      </c>
      <c r="C42" s="8">
        <v>3</v>
      </c>
      <c r="D42" s="7">
        <v>3.5</v>
      </c>
    </row>
    <row r="43" spans="1:4">
      <c r="A43" s="27" t="s">
        <v>159</v>
      </c>
      <c r="B43" s="8">
        <v>3</v>
      </c>
      <c r="C43" s="8">
        <v>4</v>
      </c>
      <c r="D43" s="7">
        <v>1.375</v>
      </c>
    </row>
    <row r="44" spans="1:4">
      <c r="A44" s="27" t="s">
        <v>160</v>
      </c>
      <c r="B44" s="8">
        <v>3</v>
      </c>
      <c r="C44" s="8">
        <v>1</v>
      </c>
      <c r="D44" s="7">
        <v>3.25</v>
      </c>
    </row>
    <row r="45" spans="1:4">
      <c r="A45" s="27" t="s">
        <v>161</v>
      </c>
      <c r="B45" s="8">
        <v>3</v>
      </c>
      <c r="C45" s="8">
        <v>4</v>
      </c>
      <c r="D45" s="7">
        <v>3.5</v>
      </c>
    </row>
    <row r="46" spans="1:4">
      <c r="A46" s="27" t="s">
        <v>162</v>
      </c>
      <c r="B46" s="8">
        <v>3</v>
      </c>
      <c r="C46" s="8">
        <v>2</v>
      </c>
      <c r="D46" s="7">
        <v>2</v>
      </c>
    </row>
    <row r="47" spans="1:4">
      <c r="A47" s="27" t="s">
        <v>163</v>
      </c>
      <c r="B47" s="8">
        <v>3</v>
      </c>
      <c r="C47" s="8">
        <v>6</v>
      </c>
      <c r="D47" s="7">
        <v>5.375</v>
      </c>
    </row>
    <row r="48" spans="1:4">
      <c r="A48" s="27" t="s">
        <v>164</v>
      </c>
      <c r="B48" s="8">
        <v>3</v>
      </c>
      <c r="C48" s="8">
        <v>5</v>
      </c>
      <c r="D48" s="7">
        <v>3.25</v>
      </c>
    </row>
    <row r="49" spans="1:4">
      <c r="A49" s="27" t="s">
        <v>165</v>
      </c>
      <c r="B49" s="8">
        <v>2</v>
      </c>
      <c r="C49" s="8">
        <v>16</v>
      </c>
      <c r="D49" s="7">
        <v>7.75</v>
      </c>
    </row>
    <row r="50" spans="1:4">
      <c r="A50" s="27" t="s">
        <v>166</v>
      </c>
      <c r="B50" s="8">
        <v>2</v>
      </c>
      <c r="C50" s="8">
        <v>0</v>
      </c>
      <c r="D50" s="7">
        <v>2</v>
      </c>
    </row>
    <row r="51" spans="1:4">
      <c r="A51" s="27" t="s">
        <v>167</v>
      </c>
      <c r="B51" s="8">
        <v>2</v>
      </c>
      <c r="C51" s="8">
        <v>7</v>
      </c>
      <c r="D51" s="7">
        <v>3.75</v>
      </c>
    </row>
    <row r="52" spans="1:4">
      <c r="A52" s="27" t="s">
        <v>181</v>
      </c>
      <c r="B52" s="8">
        <v>2</v>
      </c>
      <c r="C52" s="8">
        <v>0</v>
      </c>
      <c r="D52" s="7">
        <v>1</v>
      </c>
    </row>
    <row r="53" spans="1:4">
      <c r="A53" s="27" t="s">
        <v>168</v>
      </c>
      <c r="B53" s="8">
        <v>2</v>
      </c>
      <c r="C53" s="8">
        <v>1</v>
      </c>
      <c r="D53" s="7">
        <v>1</v>
      </c>
    </row>
    <row r="54" spans="1:4">
      <c r="A54" s="27" t="s">
        <v>182</v>
      </c>
      <c r="B54" s="8">
        <v>1</v>
      </c>
      <c r="C54" s="8">
        <v>0</v>
      </c>
      <c r="D54" s="7">
        <v>0.5</v>
      </c>
    </row>
    <row r="55" spans="1:4">
      <c r="A55" s="27" t="s">
        <v>169</v>
      </c>
      <c r="B55" s="8">
        <v>1</v>
      </c>
      <c r="C55" s="8">
        <v>1</v>
      </c>
      <c r="D55" s="7">
        <v>1</v>
      </c>
    </row>
    <row r="56" spans="1:4">
      <c r="A56" s="27" t="s">
        <v>183</v>
      </c>
      <c r="B56" s="8">
        <v>1</v>
      </c>
      <c r="C56" s="8">
        <v>3</v>
      </c>
      <c r="D56" s="7">
        <v>2</v>
      </c>
    </row>
    <row r="57" spans="1:4">
      <c r="A57" s="27" t="s">
        <v>170</v>
      </c>
      <c r="B57" s="8">
        <v>1</v>
      </c>
      <c r="C57" s="8">
        <v>2</v>
      </c>
      <c r="D57" s="7">
        <v>1.25</v>
      </c>
    </row>
    <row r="58" spans="1:4">
      <c r="A58" s="27" t="s">
        <v>171</v>
      </c>
      <c r="B58" s="8">
        <v>1</v>
      </c>
      <c r="C58" s="8">
        <v>3</v>
      </c>
      <c r="D58" s="7">
        <v>1.75</v>
      </c>
    </row>
    <row r="59" spans="1:4">
      <c r="A59" s="27" t="s">
        <v>184</v>
      </c>
      <c r="B59" s="8">
        <v>1</v>
      </c>
      <c r="C59" s="8">
        <v>1</v>
      </c>
      <c r="D59" s="7">
        <v>1</v>
      </c>
    </row>
    <row r="60" spans="1:4">
      <c r="A60" s="27" t="s">
        <v>172</v>
      </c>
      <c r="B60" s="8">
        <v>0</v>
      </c>
      <c r="C60" s="8">
        <v>1</v>
      </c>
      <c r="D60" s="7">
        <v>0.5</v>
      </c>
    </row>
    <row r="61" spans="1:4">
      <c r="A61" s="27" t="s">
        <v>174</v>
      </c>
      <c r="B61" s="8">
        <v>0</v>
      </c>
      <c r="C61" s="8">
        <v>1</v>
      </c>
      <c r="D61" s="7">
        <v>1.375</v>
      </c>
    </row>
    <row r="62" spans="1:4">
      <c r="A62" s="27" t="s">
        <v>185</v>
      </c>
      <c r="B62" s="8">
        <v>0</v>
      </c>
      <c r="C62" s="8">
        <v>1</v>
      </c>
      <c r="D62" s="7">
        <v>0.5</v>
      </c>
    </row>
    <row r="63" spans="1:4">
      <c r="A63" s="2" t="s">
        <v>10</v>
      </c>
      <c r="B63" s="5">
        <v>1187</v>
      </c>
      <c r="C63" s="5">
        <v>1582</v>
      </c>
      <c r="D63" s="5">
        <v>1342.75</v>
      </c>
    </row>
    <row r="65" spans="1:3">
      <c r="A65" s="9" t="s">
        <v>13</v>
      </c>
      <c r="C65" s="34" t="s">
        <v>173</v>
      </c>
    </row>
    <row r="66" spans="1:3">
      <c r="A66" s="9" t="s">
        <v>186</v>
      </c>
      <c r="C66" s="34"/>
    </row>
    <row r="67" spans="1:3">
      <c r="A67" s="10" t="s">
        <v>176</v>
      </c>
    </row>
    <row r="68" spans="1:3">
      <c r="A68" s="1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Atendimentos</vt:lpstr>
      <vt:lpstr>Protocolos</vt:lpstr>
      <vt:lpstr>Sec Geral</vt:lpstr>
      <vt:lpstr>Sec e Un Geral</vt:lpstr>
      <vt:lpstr>Subs</vt:lpstr>
      <vt:lpstr>Nat Geral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d779825</cp:lastModifiedBy>
  <dcterms:created xsi:type="dcterms:W3CDTF">2014-09-18T20:40:54Z</dcterms:created>
  <dcterms:modified xsi:type="dcterms:W3CDTF">2014-09-18T21:14:37Z</dcterms:modified>
</cp:coreProperties>
</file>