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  <sheet name="Enc.M44" sheetId="2" r:id="rId2"/>
    <sheet name="Enc.M.40" sheetId="3" r:id="rId3"/>
  </sheets>
  <externalReferences>
    <externalReference r:id="rId6"/>
  </externalReferences>
  <definedNames>
    <definedName name="_xlnm.Print_Area" localSheetId="2">'Enc.M.40'!$A$1:$J$51</definedName>
    <definedName name="_xlnm.Print_Area" localSheetId="1">'Enc.M44'!$A$1:$I$50</definedName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<sst xmlns="http://schemas.openxmlformats.org/spreadsheetml/2006/main" count="216" uniqueCount="84">
  <si>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</si>
  <si>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</si>
  <si>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</si>
  <si>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</si>
  <si>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</si>
  <si>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</si>
  <si>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</si>
  <si>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</si>
  <si>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</si>
  <si>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</si>
  <si>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</si>
  <si>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</si>
  <si>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</si>
  <si>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</si>
  <si>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</si>
  <si>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</si>
  <si>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</si>
  <si>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</si>
  <si>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</si>
  <si>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</si>
  <si>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</si>
  <si>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</si>
  <si>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</si>
  <si>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</si>
  <si>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</si>
  <si>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</si>
  <si>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</si>
  <si>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</si>
  <si>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</si>
  <si>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</si>
  <si>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</si>
  <si>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</si>
  <si>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</si>
  <si>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</si>
  <si>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</si>
  <si>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</si>
  <si>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</si>
  <si>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</si>
  <si>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</si>
  <si>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</si>
  <si>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</si>
  <si>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</si>
  <si>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</si>
  <si>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</si>
  <si>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</si>
  <si>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</si>
  <si>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</si>
  <si>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Férias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</si>
  <si>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</si>
  <si>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</si>
  <si>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</si>
  <si>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</si>
  <si>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</si>
  <si>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Previdência Social</t>
  </si>
  <si>
    <t>13.º Salário</t>
  </si>
  <si>
    <t>Faltas Abonadas Legalmente</t>
  </si>
  <si>
    <t>Aviso Prévio</t>
  </si>
  <si>
    <t>Indenização Adicional - Lei 7.238/84</t>
  </si>
  <si>
    <t>Salário Educação</t>
  </si>
  <si>
    <t xml:space="preserve">ENCARGOS QUE NÃO RECEBEM INCIDÊNCIA </t>
  </si>
  <si>
    <t>GLOBAL DE A ( % )</t>
  </si>
  <si>
    <t xml:space="preserve">                                                 MENSALISTA - H44</t>
  </si>
  <si>
    <t xml:space="preserve">TAXAS DE ENCARGOS SOCIAIS NOS CUSTOS DA CONSTRUÇÃO </t>
  </si>
  <si>
    <t xml:space="preserve"> MENSALISTAS - H 40</t>
  </si>
  <si>
    <t xml:space="preserve">TAXAS DE ENCARGOS SOCIAIS NOS CUSTOS DE PROJETOS </t>
  </si>
  <si>
    <t>EPI's</t>
  </si>
  <si>
    <t xml:space="preserve"> 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</si>
  <si>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</si>
  <si>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</si>
  <si>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</si>
  <si>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</si>
  <si>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</si>
  <si>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</si>
  <si>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</si>
  <si>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COMPLEMENTOS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</si>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</sst>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5">
          <cell r="H5">
            <v>20</v>
          </cell>
        </row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  <row r="234">
          <cell r="H234">
            <v>14.215390389002632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B10" sqref="B10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22"/>
      <c r="B1" s="26" t="s">
        <v>67</v>
      </c>
      <c r="C1" s="3"/>
      <c r="D1" s="3"/>
      <c r="E1" s="3"/>
      <c r="F1" s="3"/>
      <c r="G1" s="23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f>'[1]Cal.Enc.H.'!H5</f>
        <v>20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37.800000000000004</v>
      </c>
      <c r="H15" s="12" t="s">
        <v>48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50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68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54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48</v>
      </c>
    </row>
    <row r="29" ht="13.5" customHeight="1" thickBot="1"/>
    <row r="30" spans="1:8" ht="13.5" customHeight="1" thickBot="1">
      <c r="A30" s="6" t="s">
        <v>37</v>
      </c>
      <c r="B30" s="1" t="s">
        <v>52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69</v>
      </c>
      <c r="G33" s="8">
        <f>'[1]Cal.Enc.H.'!H191</f>
        <v>14.623824244690399</v>
      </c>
    </row>
    <row r="34" spans="1:8" s="1" customFormat="1" ht="13.5" customHeight="1">
      <c r="A34" s="4" t="s">
        <v>70</v>
      </c>
      <c r="B34" s="2" t="s">
        <v>71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72</v>
      </c>
      <c r="B35" s="2" t="s">
        <v>51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48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f>'[1]Cal.Enc.H.'!H234</f>
        <v>14.215390389002632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f>SUM(G41:G42)</f>
        <v>14.215390389002632</v>
      </c>
      <c r="H43" s="12" t="s">
        <v>48</v>
      </c>
    </row>
    <row r="45" spans="1:2" ht="13.5" customHeight="1">
      <c r="A45" s="11" t="s">
        <v>73</v>
      </c>
      <c r="B45" s="1" t="s">
        <v>82</v>
      </c>
    </row>
    <row r="47" spans="1:7" ht="13.5" customHeight="1">
      <c r="A47" s="4" t="s">
        <v>75</v>
      </c>
      <c r="B47" s="2" t="s">
        <v>76</v>
      </c>
      <c r="G47" s="5">
        <v>22.53</v>
      </c>
    </row>
    <row r="48" spans="1:8" s="1" customFormat="1" ht="13.5" customHeight="1">
      <c r="A48" s="4" t="s">
        <v>77</v>
      </c>
      <c r="B48" s="2" t="s">
        <v>78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79</v>
      </c>
      <c r="B49" s="2" t="s">
        <v>65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81</v>
      </c>
      <c r="B50" s="2" t="s">
        <v>83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80</v>
      </c>
      <c r="C51" s="12"/>
      <c r="D51" s="12"/>
      <c r="E51" s="12"/>
      <c r="F51" s="12"/>
      <c r="G51" s="14">
        <f>SUM(G47:G51)</f>
        <v>33.58</v>
      </c>
      <c r="H51" s="12" t="s">
        <v>48</v>
      </c>
    </row>
    <row r="52" s="1" customFormat="1" ht="13.5" customHeight="1">
      <c r="A52" s="4"/>
    </row>
    <row r="53" spans="2:8" ht="13.5" customHeight="1">
      <c r="B53" s="18"/>
      <c r="C53" s="12" t="s">
        <v>49</v>
      </c>
      <c r="D53" s="12"/>
      <c r="E53" s="18"/>
      <c r="F53" s="18"/>
      <c r="G53" s="14">
        <f>(G43+G37+G28+G15+G51)+0.01</f>
        <v>157.8017580050888</v>
      </c>
      <c r="H53" s="18" t="s">
        <v>48</v>
      </c>
    </row>
  </sheetData>
  <sheetProtection/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4" sqref="A4"/>
    </sheetView>
  </sheetViews>
  <sheetFormatPr defaultColWidth="9.140625" defaultRowHeight="13.5" customHeight="1"/>
  <cols>
    <col min="1" max="1" width="4.8515625" style="0" customWidth="1"/>
    <col min="6" max="6" width="10.28125" style="0" customWidth="1"/>
    <col min="9" max="9" width="4.421875" style="0" customWidth="1"/>
    <col min="10" max="10" width="12.28125" style="0" customWidth="1"/>
  </cols>
  <sheetData>
    <row r="1" spans="1:10" ht="13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1"/>
    </row>
    <row r="2" spans="1:10" ht="13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53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58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10.543756589847868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14.057990661244162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0.7029171059898578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1.1363636363636365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0.22141888838680523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0.23547723050660235</v>
      </c>
      <c r="H25" s="2"/>
      <c r="I25" s="2"/>
    </row>
    <row r="26" spans="1:9" ht="13.5" customHeight="1">
      <c r="A26" s="19"/>
      <c r="B26" s="19"/>
      <c r="C26" s="2"/>
      <c r="D26" s="2"/>
      <c r="E26" s="2"/>
      <c r="F26" s="2"/>
      <c r="G26" s="8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v>26.89792411233893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20"/>
      <c r="B30" s="1" t="s">
        <v>60</v>
      </c>
      <c r="C30" s="1"/>
      <c r="D30" s="1"/>
      <c r="E30" s="1"/>
      <c r="F30" s="1"/>
      <c r="G30" s="17"/>
      <c r="H30" s="1"/>
      <c r="I30" s="1"/>
    </row>
    <row r="31" spans="1:9" ht="13.5" customHeight="1">
      <c r="A31" s="4"/>
      <c r="B31" s="2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5.075916964493557</v>
      </c>
      <c r="H32" s="2" t="s">
        <v>48</v>
      </c>
      <c r="I32" s="2"/>
    </row>
    <row r="33" spans="1:9" ht="13.5" customHeight="1">
      <c r="A33" s="4" t="s">
        <v>40</v>
      </c>
      <c r="B33" s="19" t="s">
        <v>57</v>
      </c>
      <c r="C33" s="2"/>
      <c r="D33" s="2"/>
      <c r="E33" s="2"/>
      <c r="F33" s="2"/>
      <c r="G33" s="8">
        <v>0.8786463824873223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5.95456334698088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10.301904935025812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4"/>
      <c r="B41" s="12" t="s">
        <v>46</v>
      </c>
      <c r="C41" s="12"/>
      <c r="D41" s="12"/>
      <c r="E41" s="12"/>
      <c r="F41" s="12"/>
      <c r="G41" s="14">
        <f>SUM(G39:G40)</f>
        <v>10.301904935025812</v>
      </c>
      <c r="H41" s="12" t="s">
        <v>48</v>
      </c>
      <c r="I41" s="2"/>
    </row>
    <row r="42" spans="1:9" ht="13.5" customHeight="1">
      <c r="A42" s="4"/>
      <c r="B42" s="24"/>
      <c r="C42" s="24"/>
      <c r="D42" s="24"/>
      <c r="E42" s="24"/>
      <c r="F42" s="24"/>
      <c r="G42" s="25"/>
      <c r="H42" s="24"/>
      <c r="I42" s="2"/>
    </row>
    <row r="43" spans="1:9" ht="13.5" customHeight="1">
      <c r="A43" s="11" t="s">
        <v>73</v>
      </c>
      <c r="B43" s="1" t="s">
        <v>74</v>
      </c>
      <c r="C43" s="1"/>
      <c r="D43" s="2"/>
      <c r="E43" s="2"/>
      <c r="F43" s="2"/>
      <c r="G43" s="8"/>
      <c r="H43" s="2"/>
      <c r="I43" s="2"/>
    </row>
    <row r="44" spans="1:9" ht="13.5" customHeight="1">
      <c r="A44" s="4"/>
      <c r="B44" s="2"/>
      <c r="C44" s="2"/>
      <c r="D44" s="2"/>
      <c r="E44" s="2"/>
      <c r="F44" s="2"/>
      <c r="G44" s="8"/>
      <c r="H44" s="2"/>
      <c r="I44" s="2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2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 t="s">
        <v>66</v>
      </c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18"/>
      <c r="C50" s="12" t="s">
        <v>49</v>
      </c>
      <c r="D50" s="12"/>
      <c r="E50" s="18"/>
      <c r="F50" s="18"/>
      <c r="G50" s="14">
        <f>G16+G27+G35+G41+G49</f>
        <v>92.41439239434564</v>
      </c>
      <c r="H50" s="12" t="s">
        <v>48</v>
      </c>
      <c r="I50" s="2"/>
    </row>
  </sheetData>
  <sheetProtection/>
  <mergeCells count="2">
    <mergeCell ref="A1:I1"/>
    <mergeCell ref="A2:I2"/>
  </mergeCells>
  <printOptions/>
  <pageMargins left="1.2598425196850394" right="0.3937007874015748" top="0.3937007874015748" bottom="0.3937007874015748" header="0.5118110236220472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40625" defaultRowHeight="13.5" customHeight="1"/>
  <cols>
    <col min="1" max="1" width="5.28125" style="0" customWidth="1"/>
    <col min="9" max="9" width="5.00390625" style="0" customWidth="1"/>
    <col min="10" max="10" width="9.421875" style="0" customWidth="1"/>
  </cols>
  <sheetData>
    <row r="1" spans="1:10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6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10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12.652507907817444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16.869588793492998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0.8435005271878296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1.0416666666666665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0.2657026660641663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0.28257267660792296</v>
      </c>
      <c r="H25" s="2"/>
      <c r="I25" s="2"/>
    </row>
    <row r="26" spans="1:9" ht="13.5" customHeight="1">
      <c r="A26" s="4"/>
      <c r="B26" s="2"/>
      <c r="C26" s="2"/>
      <c r="D26" s="2"/>
      <c r="E26" s="2"/>
      <c r="F26" s="2"/>
      <c r="G26" s="5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f>SUM(G20:G26)</f>
        <v>31.955539237837026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4"/>
      <c r="B30" s="1" t="s">
        <v>60</v>
      </c>
      <c r="C30" s="2"/>
      <c r="D30" s="2"/>
      <c r="E30" s="2"/>
      <c r="F30" s="2"/>
      <c r="G30" s="5"/>
      <c r="H30" s="2"/>
      <c r="I30" s="2"/>
    </row>
    <row r="31" spans="1:9" ht="13.5" customHeight="1">
      <c r="A31" s="4"/>
      <c r="B31" s="1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5.357685417608074</v>
      </c>
      <c r="H32" s="2" t="s">
        <v>48</v>
      </c>
      <c r="I32" s="2"/>
    </row>
    <row r="33" spans="1:9" ht="13.5" customHeight="1">
      <c r="A33" s="4" t="s">
        <v>40</v>
      </c>
      <c r="B33" s="2" t="s">
        <v>51</v>
      </c>
      <c r="C33" s="2"/>
      <c r="D33" s="2"/>
      <c r="E33" s="2"/>
      <c r="F33" s="2"/>
      <c r="G33" s="8">
        <v>1.0543756589847868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6.412061076592861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12.075413831902395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11"/>
      <c r="B41" s="12" t="s">
        <v>46</v>
      </c>
      <c r="C41" s="12"/>
      <c r="D41" s="12"/>
      <c r="E41" s="12"/>
      <c r="F41" s="12"/>
      <c r="G41" s="14">
        <f>SUM(G39:G40)</f>
        <v>12.075413831902395</v>
      </c>
      <c r="H41" s="12" t="s">
        <v>48</v>
      </c>
      <c r="I41" s="1"/>
    </row>
    <row r="42" spans="1:9" ht="13.5" customHeight="1">
      <c r="A42" s="11"/>
      <c r="B42" s="24"/>
      <c r="C42" s="24"/>
      <c r="D42" s="24"/>
      <c r="E42" s="24"/>
      <c r="F42" s="24"/>
      <c r="G42" s="25"/>
      <c r="H42" s="24"/>
      <c r="I42" s="1"/>
    </row>
    <row r="43" spans="1:9" ht="13.5" customHeight="1">
      <c r="A43" s="11" t="s">
        <v>73</v>
      </c>
      <c r="B43" s="24" t="s">
        <v>74</v>
      </c>
      <c r="C43" s="24"/>
      <c r="D43" s="24"/>
      <c r="E43" s="24"/>
      <c r="F43" s="24"/>
      <c r="G43" s="25"/>
      <c r="H43" s="24"/>
      <c r="I43" s="1"/>
    </row>
    <row r="44" spans="1:9" ht="13.5" customHeight="1">
      <c r="A44" s="11"/>
      <c r="B44" s="24"/>
      <c r="C44" s="24"/>
      <c r="D44" s="24"/>
      <c r="E44" s="24"/>
      <c r="F44" s="24"/>
      <c r="G44" s="25"/>
      <c r="H44" s="24"/>
      <c r="I44" s="1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1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/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2"/>
      <c r="C50" s="2"/>
      <c r="D50" s="2"/>
      <c r="E50" s="2"/>
      <c r="F50" s="2"/>
      <c r="G50" s="5"/>
      <c r="H50" s="2"/>
      <c r="I50" s="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f>G16+G27+G35+G41+G49</f>
        <v>99.7030141463323</v>
      </c>
      <c r="H51" s="12" t="s">
        <v>48</v>
      </c>
      <c r="I51" s="2"/>
    </row>
  </sheetData>
  <sheetProtection/>
  <mergeCells count="2">
    <mergeCell ref="A1:J1"/>
    <mergeCell ref="A2:J2"/>
  </mergeCells>
  <printOptions/>
  <pageMargins left="1.1811023622047245" right="0.5511811023622047" top="0.7874015748031497" bottom="0.7874015748031497" header="0.4724409448818898" footer="0.4330708661417323"/>
  <pageSetup horizontalDpi="600" verticalDpi="600" orientation="portrait" paperSize="9" r:id="rId2"/>
  <headerFooter alignWithMargins="0">
    <oddFooter>&amp;L&amp;8
                  &amp;"Arial,Negrito"&amp;10ASSESSORIA DE CUSTOS&amp;R&amp;"Arial,Negrito"3/3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Helga de Melo Martins</cp:lastModifiedBy>
  <cp:lastPrinted>2011-07-12T12:50:52Z</cp:lastPrinted>
  <dcterms:created xsi:type="dcterms:W3CDTF">2006-02-24T23:28:09Z</dcterms:created>
  <dcterms:modified xsi:type="dcterms:W3CDTF">2020-10-01T15:19:59Z</dcterms:modified>
  <cp:category/>
  <cp:version/>
  <cp:contentType/>
  <cp:contentStatus/>
</cp:coreProperties>
</file>