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BALANÇOS DO FUMCAD\2022\07.2022\Balancete Publicado\02- Republicado\"/>
    </mc:Choice>
  </mc:AlternateContent>
  <xr:revisionPtr revIDLastSave="0" documentId="13_ncr:1_{D0B7C39A-5031-4C45-986C-02C08D4D2ADE}" xr6:coauthVersionLast="47" xr6:coauthVersionMax="47" xr10:uidLastSave="{00000000-0000-0000-0000-000000000000}"/>
  <bookViews>
    <workbookView xWindow="-120" yWindow="-120" windowWidth="29040" windowHeight="15840" xr2:uid="{94C41B18-E7FF-42F1-9351-2218D9615265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'!$A$1:$G$45</definedName>
    <definedName name="_xlnm.Print_Area" localSheetId="0">'Balanço Financeiro '!$A$1:$O$58</definedName>
    <definedName name="_xlnm.Print_Area" localSheetId="1">'Balanço Orçamentário MCASP'!$A$1:$G$84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1" l="1"/>
  <c r="N31" i="1" s="1"/>
  <c r="G32" i="1"/>
  <c r="G31" i="1"/>
  <c r="N30" i="1"/>
  <c r="G30" i="1"/>
  <c r="N29" i="1"/>
  <c r="G29" i="1"/>
  <c r="N28" i="1"/>
  <c r="G28" i="1"/>
  <c r="N27" i="1"/>
  <c r="G27" i="1"/>
  <c r="N25" i="1"/>
  <c r="G25" i="1"/>
  <c r="N24" i="1"/>
  <c r="G24" i="1"/>
  <c r="N23" i="1"/>
  <c r="G23" i="1"/>
  <c r="N22" i="1"/>
  <c r="G22" i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2" i="1"/>
  <c r="G12" i="1"/>
  <c r="N11" i="1"/>
  <c r="G11" i="1"/>
  <c r="N10" i="1"/>
  <c r="G10" i="1"/>
  <c r="G13" i="1" l="1"/>
  <c r="G9" i="1"/>
  <c r="N13" i="1"/>
  <c r="N26" i="1"/>
  <c r="N9" i="1"/>
  <c r="G26" i="1"/>
  <c r="G21" i="1"/>
  <c r="N21" i="1"/>
  <c r="N8" i="1" l="1"/>
  <c r="N34" i="1" s="1"/>
  <c r="G8" i="1"/>
  <c r="G34" i="1" l="1"/>
</calcChain>
</file>

<file path=xl/sharedStrings.xml><?xml version="1.0" encoding="utf-8"?>
<sst xmlns="http://schemas.openxmlformats.org/spreadsheetml/2006/main" count="225" uniqueCount="153">
  <si>
    <t>FUMCAD - Fundo Municipal da Criança e do Adolescente</t>
  </si>
  <si>
    <t xml:space="preserve">Balancete Financeiro </t>
  </si>
  <si>
    <t>Julho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</si>
  <si>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</si>
  <si>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</si>
  <si>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</si>
  <si>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</si>
  <si>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</si>
  <si>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</si>
  <si>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</si>
  <si>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</si>
  <si>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</si>
  <si>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</si>
  <si>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</si>
  <si>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</si>
  <si>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</si>
  <si>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</si>
  <si>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</si>
  <si>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</si>
  <si>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</si>
  <si>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</si>
  <si>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</si>
  <si>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</si>
  <si>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</si>
  <si>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</si>
  <si>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</si>
  <si>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</si>
  <si>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</si>
  <si>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</si>
  <si>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</si>
  <si>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</si>
  <si>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</si>
  <si>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</si>
  <si>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</si>
  <si>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</si>
  <si>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</si>
  <si>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</si>
  <si>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</si>
  <si>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</si>
  <si>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</si>
  <si>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</si>
  <si>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</si>
  <si>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</si>
  <si>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</si>
  <si>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</si>
  <si>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</si>
  <si>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</si>
  <si>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</si>
  <si>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Transferências Financeiras Concedidas:</t>
  </si>
  <si>
    <t>3.1 Rendimentos financeiros, do recurso transferido para o Projeto Mais Escola , repassados para SME (mais o repasse complementar do projeto mais escola Decrerto nº 59.830/2020.)</t>
  </si>
  <si>
    <t>4. Lei Orçamentaria - LOA - nº 17.728, de 27 de Dezembro de 2021, que estima a receita e fixa a despesa para o exercício de 2022.</t>
  </si>
  <si>
    <t>5. CAIXA E EQUIVALENTES DE CAIXA (EXERCÍCIO ANTERIOR)</t>
  </si>
  <si>
    <t>5.1 Desvinculação de receitas efetuado em 27/01/2022, conforme Portaria SF n° 13/2022 de 24/01/2022 - Processo 6017.2022/0004067-5, no valor de R$ 8.843.123,10</t>
  </si>
  <si>
    <t>5.2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</si>
  <si>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</si>
  <si>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</si>
  <si>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</si>
  <si>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</si>
  <si>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5.1 Transferência Concedidas (Desvinculação) .................8.843.123,10</t>
  </si>
  <si>
    <t>(+) 5.2 Arrecadação...................................................................696.246,00</t>
  </si>
  <si>
    <t>(=) Caixa e Equivalentes de Caixa Ajustado .................. 232.896.828,97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</si>
  <si>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</si>
  <si>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</si>
  <si>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</si>
  <si>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</si>
  <si>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</si>
  <si>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</si>
  <si>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</si>
  <si>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</si>
  <si>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</si>
  <si>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</si>
  <si>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</si>
  <si>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</si>
  <si>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</si>
  <si>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</si>
  <si>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</si>
  <si>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</si>
  <si>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</si>
  <si>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</si>
  <si>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</si>
  <si>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</si>
  <si>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</si>
  <si>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</si>
  <si>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</si>
  <si>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</si>
  <si>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</si>
  <si>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</si>
  <si>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</si>
  <si>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</si>
  <si>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</si>
  <si>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</si>
  <si>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</si>
  <si>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</si>
  <si>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</si>
  <si>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</si>
  <si>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</si>
  <si>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</si>
  <si>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</si>
  <si>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</si>
  <si>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</si>
  <si>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</si>
  <si>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</si>
  <si>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</si>
  <si>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</si>
  <si>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</si>
  <si>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</si>
  <si>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</si>
  <si>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</si>
  <si>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</si>
  <si>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</si>
  <si>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</si>
  <si>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</si>
  <si>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</si>
  <si>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</si>
  <si>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</si>
  <si>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</si>
  <si>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</si>
  <si>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</si>
  <si>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</si>
  <si>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</si>
  <si>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</si>
  <si>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</si>
  <si>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</si>
  <si>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</si>
  <si>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</si>
  <si>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</si>
  <si>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</si>
  <si>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</si>
  <si>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</si>
  <si>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</si>
  <si>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</si>
  <si>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</si>
  <si>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</si>
  <si>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</si>
  <si>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</si>
  <si>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</si>
  <si>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</si>
  <si>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</si>
  <si>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</si>
  <si>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</si>
  <si>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</si>
  <si>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</si>
  <si>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</si>
  <si>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</si>
  <si>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</si>
  <si>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</si>
  <si>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</si>
  <si>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</si>
  <si>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</si>
  <si>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</si>
  <si>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</si>
  <si>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</si>
  <si>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Julho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</si>
</sst>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10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</cellStyleXfs>
  <cellXfs count="249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8" fillId="3" borderId="5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5" fillId="0" borderId="5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4" fontId="16" fillId="0" borderId="0" xfId="0" applyNumberFormat="1" applyFont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3" fontId="16" fillId="0" borderId="0" xfId="1" applyFont="1" applyAlignment="1">
      <alignment vertical="center" wrapText="1" readingOrder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22" fillId="0" borderId="0" xfId="0" applyFont="1" applyAlignment="1">
      <alignment vertical="center" wrapText="1" readingOrder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43" fontId="24" fillId="0" borderId="0" xfId="1" applyFont="1"/>
    <xf numFmtId="166" fontId="24" fillId="0" borderId="0" xfId="1" applyNumberFormat="1" applyFont="1"/>
    <xf numFmtId="0" fontId="28" fillId="0" borderId="0" xfId="3" applyFont="1" applyAlignment="1">
      <alignment horizontal="center"/>
    </xf>
    <xf numFmtId="0" fontId="28" fillId="5" borderId="4" xfId="3" applyFont="1" applyFill="1" applyBorder="1" applyAlignment="1">
      <alignment horizontal="center"/>
    </xf>
    <xf numFmtId="0" fontId="27" fillId="5" borderId="15" xfId="3" applyFont="1" applyFill="1" applyBorder="1"/>
    <xf numFmtId="167" fontId="27" fillId="5" borderId="15" xfId="1" applyNumberFormat="1" applyFont="1" applyFill="1" applyBorder="1" applyAlignment="1">
      <alignment horizontal="right"/>
    </xf>
    <xf numFmtId="0" fontId="29" fillId="0" borderId="5" xfId="3" applyFont="1" applyBorder="1"/>
    <xf numFmtId="167" fontId="29" fillId="0" borderId="5" xfId="1" applyNumberFormat="1" applyFont="1" applyBorder="1" applyAlignment="1">
      <alignment horizontal="right"/>
    </xf>
    <xf numFmtId="167" fontId="29" fillId="0" borderId="5" xfId="1" applyNumberFormat="1" applyFont="1" applyFill="1" applyBorder="1" applyAlignment="1">
      <alignment horizontal="right"/>
    </xf>
    <xf numFmtId="0" fontId="27" fillId="5" borderId="4" xfId="3" applyFont="1" applyFill="1" applyBorder="1"/>
    <xf numFmtId="167" fontId="27" fillId="5" borderId="4" xfId="1" applyNumberFormat="1" applyFont="1" applyFill="1" applyBorder="1" applyAlignment="1">
      <alignment horizontal="right"/>
    </xf>
    <xf numFmtId="167" fontId="29" fillId="0" borderId="5" xfId="3" applyNumberFormat="1" applyFont="1" applyBorder="1" applyAlignment="1">
      <alignment horizontal="right"/>
    </xf>
    <xf numFmtId="0" fontId="27" fillId="5" borderId="6" xfId="3" applyFont="1" applyFill="1" applyBorder="1"/>
    <xf numFmtId="167" fontId="29" fillId="5" borderId="6" xfId="3" applyNumberFormat="1" applyFont="1" applyFill="1" applyBorder="1" applyAlignment="1">
      <alignment horizontal="right"/>
    </xf>
    <xf numFmtId="167" fontId="27" fillId="5" borderId="4" xfId="3" applyNumberFormat="1" applyFont="1" applyFill="1" applyBorder="1" applyAlignment="1">
      <alignment horizontal="right"/>
    </xf>
    <xf numFmtId="0" fontId="28" fillId="0" borderId="0" xfId="3" applyFont="1"/>
    <xf numFmtId="43" fontId="28" fillId="0" borderId="0" xfId="1" applyFont="1"/>
    <xf numFmtId="167" fontId="29" fillId="5" borderId="15" xfId="1" applyNumberFormat="1" applyFont="1" applyFill="1" applyBorder="1" applyAlignment="1">
      <alignment horizontal="right"/>
    </xf>
    <xf numFmtId="167" fontId="27" fillId="5" borderId="6" xfId="3" applyNumberFormat="1" applyFont="1" applyFill="1" applyBorder="1" applyAlignment="1">
      <alignment horizontal="right"/>
    </xf>
    <xf numFmtId="0" fontId="24" fillId="2" borderId="0" xfId="3" applyFill="1"/>
    <xf numFmtId="0" fontId="27" fillId="5" borderId="4" xfId="3" applyFont="1" applyFill="1" applyBorder="1" applyAlignment="1">
      <alignment horizontal="left" wrapText="1"/>
    </xf>
    <xf numFmtId="43" fontId="29" fillId="5" borderId="15" xfId="1" applyFont="1" applyFill="1" applyBorder="1" applyAlignment="1">
      <alignment horizontal="right"/>
    </xf>
    <xf numFmtId="0" fontId="27" fillId="0" borderId="5" xfId="3" applyFont="1" applyBorder="1"/>
    <xf numFmtId="0" fontId="29" fillId="0" borderId="6" xfId="3" applyFont="1" applyBorder="1" applyAlignment="1">
      <alignment horizontal="right"/>
    </xf>
    <xf numFmtId="0" fontId="27" fillId="0" borderId="10" xfId="3" applyFont="1" applyBorder="1"/>
    <xf numFmtId="0" fontId="29" fillId="0" borderId="10" xfId="3" applyFont="1" applyBorder="1" applyAlignment="1">
      <alignment horizontal="right"/>
    </xf>
    <xf numFmtId="0" fontId="29" fillId="0" borderId="5" xfId="3" applyFont="1" applyBorder="1" applyAlignment="1">
      <alignment horizontal="right"/>
    </xf>
    <xf numFmtId="0" fontId="24" fillId="0" borderId="10" xfId="3" applyBorder="1"/>
    <xf numFmtId="0" fontId="27" fillId="0" borderId="15" xfId="3" applyFont="1" applyBorder="1"/>
    <xf numFmtId="0" fontId="29" fillId="0" borderId="12" xfId="3" applyFont="1" applyBorder="1"/>
    <xf numFmtId="0" fontId="29" fillId="0" borderId="13" xfId="3" applyFont="1" applyBorder="1"/>
    <xf numFmtId="0" fontId="29" fillId="0" borderId="15" xfId="3" applyFont="1" applyBorder="1"/>
    <xf numFmtId="43" fontId="27" fillId="5" borderId="15" xfId="1" applyFont="1" applyFill="1" applyBorder="1" applyAlignment="1">
      <alignment horizontal="right"/>
    </xf>
    <xf numFmtId="43" fontId="29" fillId="0" borderId="5" xfId="1" applyFont="1" applyFill="1" applyBorder="1" applyAlignment="1">
      <alignment horizontal="right"/>
    </xf>
    <xf numFmtId="43" fontId="29" fillId="0" borderId="5" xfId="3" applyNumberFormat="1" applyFont="1" applyBorder="1" applyAlignment="1">
      <alignment horizontal="right"/>
    </xf>
    <xf numFmtId="43" fontId="27" fillId="5" borderId="4" xfId="1" applyFont="1" applyFill="1" applyBorder="1" applyAlignment="1">
      <alignment horizontal="right"/>
    </xf>
    <xf numFmtId="43" fontId="27" fillId="5" borderId="4" xfId="3" applyNumberFormat="1" applyFont="1" applyFill="1" applyBorder="1" applyAlignment="1">
      <alignment horizontal="right"/>
    </xf>
    <xf numFmtId="0" fontId="27" fillId="0" borderId="5" xfId="3" applyFont="1" applyBorder="1" applyAlignment="1">
      <alignment horizontal="right"/>
    </xf>
    <xf numFmtId="0" fontId="27" fillId="5" borderId="1" xfId="3" applyFont="1" applyFill="1" applyBorder="1"/>
    <xf numFmtId="0" fontId="30" fillId="0" borderId="0" xfId="0" applyFont="1" applyAlignment="1">
      <alignment vertical="center" readingOrder="1"/>
    </xf>
    <xf numFmtId="0" fontId="31" fillId="0" borderId="0" xfId="0" applyFont="1" applyAlignment="1">
      <alignment vertical="center" readingOrder="1"/>
    </xf>
    <xf numFmtId="164" fontId="31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vertical="center" readingOrder="1"/>
    </xf>
    <xf numFmtId="43" fontId="16" fillId="0" borderId="0" xfId="0" applyNumberFormat="1" applyFont="1" applyAlignment="1">
      <alignment vertical="center" readingOrder="1"/>
    </xf>
    <xf numFmtId="0" fontId="21" fillId="0" borderId="0" xfId="0" applyFont="1" applyAlignment="1">
      <alignment vertical="center" readingOrder="1"/>
    </xf>
    <xf numFmtId="0" fontId="1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43" fontId="16" fillId="2" borderId="0" xfId="0" applyNumberFormat="1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readingOrder="1"/>
    </xf>
    <xf numFmtId="0" fontId="22" fillId="0" borderId="0" xfId="0" applyFont="1" applyAlignment="1">
      <alignment vertical="center" readingOrder="1"/>
    </xf>
    <xf numFmtId="0" fontId="16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3" fontId="28" fillId="0" borderId="0" xfId="3" applyNumberFormat="1" applyFont="1" applyAlignment="1">
      <alignment horizontal="center"/>
    </xf>
    <xf numFmtId="0" fontId="28" fillId="5" borderId="22" xfId="3" applyFont="1" applyFill="1" applyBorder="1" applyAlignment="1">
      <alignment horizontal="center" vertical="center" wrapText="1"/>
    </xf>
    <xf numFmtId="0" fontId="28" fillId="5" borderId="23" xfId="3" applyFont="1" applyFill="1" applyBorder="1" applyAlignment="1">
      <alignment horizontal="center" wrapText="1"/>
    </xf>
    <xf numFmtId="0" fontId="28" fillId="5" borderId="23" xfId="3" applyFont="1" applyFill="1" applyBorder="1"/>
    <xf numFmtId="167" fontId="27" fillId="5" borderId="22" xfId="1" applyNumberFormat="1" applyFont="1" applyFill="1" applyBorder="1" applyAlignment="1">
      <alignment horizontal="right"/>
    </xf>
    <xf numFmtId="167" fontId="27" fillId="5" borderId="23" xfId="1" applyNumberFormat="1" applyFont="1" applyFill="1" applyBorder="1" applyAlignment="1">
      <alignment horizontal="right"/>
    </xf>
    <xf numFmtId="167" fontId="27" fillId="5" borderId="26" xfId="1" applyNumberFormat="1" applyFont="1" applyFill="1" applyBorder="1" applyAlignment="1">
      <alignment horizontal="right"/>
    </xf>
    <xf numFmtId="0" fontId="29" fillId="0" borderId="27" xfId="3" applyFont="1" applyBorder="1"/>
    <xf numFmtId="167" fontId="29" fillId="0" borderId="28" xfId="3" applyNumberFormat="1" applyFont="1" applyBorder="1" applyAlignment="1">
      <alignment horizontal="right"/>
    </xf>
    <xf numFmtId="167" fontId="29" fillId="0" borderId="27" xfId="3" applyNumberFormat="1" applyFont="1" applyBorder="1" applyAlignment="1">
      <alignment horizontal="right"/>
    </xf>
    <xf numFmtId="167" fontId="29" fillId="0" borderId="29" xfId="3" applyNumberFormat="1" applyFont="1" applyBorder="1" applyAlignment="1">
      <alignment horizontal="right"/>
    </xf>
    <xf numFmtId="167" fontId="29" fillId="0" borderId="27" xfId="1" applyNumberFormat="1" applyFont="1" applyBorder="1" applyAlignment="1">
      <alignment horizontal="right"/>
    </xf>
    <xf numFmtId="167" fontId="29" fillId="0" borderId="28" xfId="1" applyNumberFormat="1" applyFont="1" applyBorder="1" applyAlignment="1">
      <alignment horizontal="right"/>
    </xf>
    <xf numFmtId="167" fontId="29" fillId="0" borderId="27" xfId="1" applyNumberFormat="1" applyFont="1" applyFill="1" applyBorder="1" applyAlignment="1">
      <alignment horizontal="right"/>
    </xf>
    <xf numFmtId="167" fontId="29" fillId="0" borderId="28" xfId="1" applyNumberFormat="1" applyFont="1" applyFill="1" applyBorder="1" applyAlignment="1">
      <alignment horizontal="right"/>
    </xf>
    <xf numFmtId="0" fontId="29" fillId="0" borderId="30" xfId="3" applyFont="1" applyBorder="1"/>
    <xf numFmtId="167" fontId="29" fillId="0" borderId="31" xfId="3" applyNumberFormat="1" applyFont="1" applyBorder="1" applyAlignment="1">
      <alignment horizontal="right"/>
    </xf>
    <xf numFmtId="0" fontId="28" fillId="5" borderId="22" xfId="3" applyFont="1" applyFill="1" applyBorder="1"/>
    <xf numFmtId="167" fontId="27" fillId="5" borderId="23" xfId="3" applyNumberFormat="1" applyFont="1" applyFill="1" applyBorder="1" applyAlignment="1">
      <alignment horizontal="right"/>
    </xf>
    <xf numFmtId="0" fontId="29" fillId="0" borderId="28" xfId="3" applyFont="1" applyBorder="1"/>
    <xf numFmtId="0" fontId="3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readingOrder="1"/>
    </xf>
    <xf numFmtId="0" fontId="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8" xfId="0" applyFont="1" applyBorder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left" vertical="center" readingOrder="1"/>
    </xf>
    <xf numFmtId="0" fontId="28" fillId="5" borderId="4" xfId="3" applyFont="1" applyFill="1" applyBorder="1" applyAlignment="1">
      <alignment horizontal="left"/>
    </xf>
    <xf numFmtId="0" fontId="27" fillId="5" borderId="15" xfId="3" applyFont="1" applyFill="1" applyBorder="1" applyAlignment="1">
      <alignment horizontal="left"/>
    </xf>
    <xf numFmtId="0" fontId="24" fillId="0" borderId="10" xfId="3" applyBorder="1" applyAlignment="1">
      <alignment horizontal="left" vertical="center" readingOrder="1"/>
    </xf>
    <xf numFmtId="43" fontId="24" fillId="0" borderId="10" xfId="1" applyFont="1" applyBorder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4" fontId="16" fillId="0" borderId="0" xfId="0" applyNumberFormat="1" applyFont="1" applyAlignment="1">
      <alignment vertical="center" readingOrder="1"/>
    </xf>
    <xf numFmtId="0" fontId="27" fillId="5" borderId="4" xfId="3" applyFont="1" applyFill="1" applyBorder="1" applyAlignment="1">
      <alignment horizontal="center" vertical="center"/>
    </xf>
    <xf numFmtId="0" fontId="28" fillId="5" borderId="4" xfId="3" applyFont="1" applyFill="1" applyBorder="1" applyAlignment="1">
      <alignment horizontal="center" vertical="center"/>
    </xf>
    <xf numFmtId="0" fontId="24" fillId="0" borderId="0" xfId="3" applyAlignment="1">
      <alignment horizontal="center" vertical="center"/>
    </xf>
    <xf numFmtId="43" fontId="24" fillId="0" borderId="0" xfId="1" applyFont="1" applyAlignment="1">
      <alignment horizontal="center" vertical="center"/>
    </xf>
    <xf numFmtId="43" fontId="24" fillId="0" borderId="0" xfId="1" applyFont="1" applyAlignment="1"/>
    <xf numFmtId="0" fontId="27" fillId="0" borderId="0" xfId="3" applyFont="1" applyAlignment="1">
      <alignment horizontal="center"/>
    </xf>
    <xf numFmtId="0" fontId="28" fillId="5" borderId="4" xfId="3" applyFont="1" applyFill="1" applyBorder="1" applyAlignment="1">
      <alignment horizontal="center"/>
    </xf>
    <xf numFmtId="167" fontId="27" fillId="5" borderId="15" xfId="1" applyNumberFormat="1" applyFont="1" applyFill="1" applyBorder="1" applyAlignment="1">
      <alignment horizontal="right"/>
    </xf>
    <xf numFmtId="167" fontId="29" fillId="0" borderId="10" xfId="1" applyNumberFormat="1" applyFont="1" applyBorder="1" applyAlignment="1">
      <alignment horizontal="right"/>
    </xf>
    <xf numFmtId="167" fontId="29" fillId="0" borderId="11" xfId="1" applyNumberFormat="1" applyFont="1" applyBorder="1" applyAlignment="1">
      <alignment horizontal="right"/>
    </xf>
    <xf numFmtId="167" fontId="29" fillId="0" borderId="10" xfId="1" applyNumberFormat="1" applyFont="1" applyFill="1" applyBorder="1" applyAlignment="1">
      <alignment horizontal="right"/>
    </xf>
    <xf numFmtId="167" fontId="29" fillId="0" borderId="11" xfId="1" applyNumberFormat="1" applyFont="1" applyFill="1" applyBorder="1" applyAlignment="1">
      <alignment horizontal="right"/>
    </xf>
    <xf numFmtId="167" fontId="27" fillId="5" borderId="4" xfId="1" applyNumberFormat="1" applyFont="1" applyFill="1" applyBorder="1" applyAlignment="1">
      <alignment horizontal="right"/>
    </xf>
    <xf numFmtId="167" fontId="29" fillId="5" borderId="1" xfId="3" applyNumberFormat="1" applyFont="1" applyFill="1" applyBorder="1" applyAlignment="1">
      <alignment horizontal="right"/>
    </xf>
    <xf numFmtId="167" fontId="29" fillId="5" borderId="3" xfId="3" applyNumberFormat="1" applyFont="1" applyFill="1" applyBorder="1" applyAlignment="1">
      <alignment horizontal="right"/>
    </xf>
    <xf numFmtId="167" fontId="27" fillId="5" borderId="4" xfId="3" applyNumberFormat="1" applyFont="1" applyFill="1" applyBorder="1" applyAlignment="1">
      <alignment horizontal="right"/>
    </xf>
    <xf numFmtId="167" fontId="29" fillId="5" borderId="15" xfId="1" applyNumberFormat="1" applyFont="1" applyFill="1" applyBorder="1" applyAlignment="1">
      <alignment horizontal="right"/>
    </xf>
    <xf numFmtId="167" fontId="29" fillId="0" borderId="10" xfId="3" applyNumberFormat="1" applyFont="1" applyBorder="1" applyAlignment="1">
      <alignment horizontal="right"/>
    </xf>
    <xf numFmtId="167" fontId="29" fillId="0" borderId="11" xfId="3" applyNumberFormat="1" applyFont="1" applyBorder="1" applyAlignment="1">
      <alignment horizontal="right"/>
    </xf>
    <xf numFmtId="167" fontId="27" fillId="5" borderId="6" xfId="3" applyNumberFormat="1" applyFont="1" applyFill="1" applyBorder="1" applyAlignment="1">
      <alignment horizontal="right"/>
    </xf>
    <xf numFmtId="167" fontId="27" fillId="5" borderId="15" xfId="3" applyNumberFormat="1" applyFont="1" applyFill="1" applyBorder="1" applyAlignment="1">
      <alignment horizontal="right" wrapText="1"/>
    </xf>
    <xf numFmtId="0" fontId="27" fillId="5" borderId="15" xfId="3" applyFont="1" applyFill="1" applyBorder="1" applyAlignment="1">
      <alignment horizontal="right" wrapText="1"/>
    </xf>
    <xf numFmtId="43" fontId="29" fillId="0" borderId="7" xfId="3" applyNumberFormat="1" applyFont="1" applyBorder="1" applyAlignment="1">
      <alignment horizontal="right"/>
    </xf>
    <xf numFmtId="43" fontId="29" fillId="0" borderId="9" xfId="3" applyNumberFormat="1" applyFont="1" applyBorder="1" applyAlignment="1">
      <alignment horizontal="right"/>
    </xf>
    <xf numFmtId="167" fontId="29" fillId="0" borderId="6" xfId="3" applyNumberFormat="1" applyFont="1" applyBorder="1" applyAlignment="1">
      <alignment horizontal="right"/>
    </xf>
    <xf numFmtId="167" fontId="29" fillId="0" borderId="0" xfId="3" applyNumberFormat="1" applyFont="1" applyAlignment="1">
      <alignment horizontal="right"/>
    </xf>
    <xf numFmtId="0" fontId="28" fillId="0" borderId="0" xfId="3" applyFont="1" applyAlignment="1">
      <alignment horizontal="center"/>
    </xf>
    <xf numFmtId="0" fontId="27" fillId="5" borderId="16" xfId="3" applyFont="1" applyFill="1" applyBorder="1" applyAlignment="1">
      <alignment horizontal="left" vertical="center"/>
    </xf>
    <xf numFmtId="0" fontId="27" fillId="5" borderId="21" xfId="3" applyFont="1" applyFill="1" applyBorder="1" applyAlignment="1">
      <alignment horizontal="left" vertical="center"/>
    </xf>
    <xf numFmtId="0" fontId="28" fillId="5" borderId="17" xfId="3" applyFont="1" applyFill="1" applyBorder="1" applyAlignment="1">
      <alignment horizontal="center"/>
    </xf>
    <xf numFmtId="0" fontId="28" fillId="5" borderId="18" xfId="3" applyFont="1" applyFill="1" applyBorder="1" applyAlignment="1">
      <alignment horizontal="center"/>
    </xf>
    <xf numFmtId="0" fontId="28" fillId="5" borderId="16" xfId="3" applyFont="1" applyFill="1" applyBorder="1" applyAlignment="1">
      <alignment horizontal="center" vertical="center" wrapText="1"/>
    </xf>
    <xf numFmtId="0" fontId="28" fillId="5" borderId="21" xfId="3" applyFont="1" applyFill="1" applyBorder="1" applyAlignment="1">
      <alignment horizontal="center" vertical="center" wrapText="1"/>
    </xf>
    <xf numFmtId="0" fontId="28" fillId="5" borderId="19" xfId="3" applyFont="1" applyFill="1" applyBorder="1" applyAlignment="1">
      <alignment horizontal="center" vertical="center" wrapText="1"/>
    </xf>
    <xf numFmtId="0" fontId="28" fillId="5" borderId="24" xfId="3" applyFont="1" applyFill="1" applyBorder="1" applyAlignment="1">
      <alignment horizontal="center" vertical="center" wrapText="1"/>
    </xf>
    <xf numFmtId="0" fontId="28" fillId="5" borderId="20" xfId="3" applyFont="1" applyFill="1" applyBorder="1" applyAlignment="1">
      <alignment horizontal="center" vertical="center" wrapText="1"/>
    </xf>
    <xf numFmtId="0" fontId="28" fillId="5" borderId="25" xfId="3" applyFont="1" applyFill="1" applyBorder="1" applyAlignment="1">
      <alignment horizontal="center" vertical="center" wrapText="1"/>
    </xf>
    <xf numFmtId="0" fontId="27" fillId="5" borderId="16" xfId="3" applyFont="1" applyFill="1" applyBorder="1" applyAlignment="1">
      <alignment horizontal="center" vertical="center"/>
    </xf>
    <xf numFmtId="0" fontId="27" fillId="5" borderId="24" xfId="3" applyFont="1" applyFill="1" applyBorder="1" applyAlignment="1">
      <alignment horizontal="center" vertical="center"/>
    </xf>
    <xf numFmtId="0" fontId="28" fillId="5" borderId="32" xfId="3" applyFont="1" applyFill="1" applyBorder="1" applyAlignment="1">
      <alignment horizontal="center" vertical="center" wrapText="1"/>
    </xf>
    <xf numFmtId="0" fontId="28" fillId="5" borderId="30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 readingOrder="1"/>
    </xf>
    <xf numFmtId="49" fontId="1" fillId="0" borderId="0" xfId="0" applyNumberFormat="1" applyFont="1" applyAlignment="1">
      <alignment horizontal="centerContinuous" vertical="center" readingOrder="1"/>
    </xf>
  </cellXfs>
  <cellStyles count="4">
    <cellStyle name="Normal" xfId="0" builtinId="0"/>
    <cellStyle name="Normal_BALANÇO ORÇAMENTÁRIO MCASP - Nov15" xfId="3" xr:uid="{4C12E89B-00DE-4F0A-8A4C-1074222751FA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190500</xdr:colOff>
      <xdr:row>4</xdr:row>
      <xdr:rowOff>123825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F900EA8-DF34-47B3-B63C-69D8FDD5E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0</xdr:col>
      <xdr:colOff>866775</xdr:colOff>
      <xdr:row>3</xdr:row>
      <xdr:rowOff>190500</xdr:rowOff>
    </xdr:to>
    <xdr:pic>
      <xdr:nvPicPr>
        <xdr:cNvPr id="3" name="Picture -767">
          <a:extLst>
            <a:ext uri="{FF2B5EF4-FFF2-40B4-BE49-F238E27FC236}">
              <a16:creationId xmlns:a16="http://schemas.microsoft.com/office/drawing/2014/main" id="{95777DFD-8EF2-4B73-B29E-7754496ED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838200</xdr:colOff>
      <xdr:row>4</xdr:row>
      <xdr:rowOff>38100</xdr:rowOff>
    </xdr:to>
    <xdr:pic>
      <xdr:nvPicPr>
        <xdr:cNvPr id="3" name="Picture -767">
          <a:extLst>
            <a:ext uri="{FF2B5EF4-FFF2-40B4-BE49-F238E27FC236}">
              <a16:creationId xmlns:a16="http://schemas.microsoft.com/office/drawing/2014/main" id="{9FAAA955-909A-4007-A41F-C3226B7B4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BALAN&#199;OS/_FUMCAD/BALAN&#199;OS%20DO%20FUMCAD/2022/07.2022/FUMCAD_Julho%202022%20Republic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 Orçamentário MCASP (2)"/>
      <sheetName val="Anexos do BO  (2)"/>
      <sheetName val="BAL.Financeiro MOD DEZ (2)"/>
      <sheetName val="DADOS"/>
      <sheetName val="B.F. 05 "/>
      <sheetName val="B.F. 00 "/>
      <sheetName val="B.F. 08"/>
      <sheetName val="Balanço Financeiro "/>
      <sheetName val="Balanço Orçamentário MCASP"/>
      <sheetName val="Anexos do BO "/>
      <sheetName val="BAL.Financeiro MOD DEZ"/>
    </sheetNames>
    <sheetDataSet>
      <sheetData sheetId="0"/>
      <sheetData sheetId="1"/>
      <sheetData sheetId="2"/>
      <sheetData sheetId="3"/>
      <sheetData sheetId="4">
        <row r="8">
          <cell r="D8">
            <v>0</v>
          </cell>
        </row>
        <row r="16">
          <cell r="D16">
            <v>19119353.289999999</v>
          </cell>
          <cell r="K16">
            <v>43243489.979999997</v>
          </cell>
        </row>
        <row r="18">
          <cell r="D18">
            <v>0</v>
          </cell>
        </row>
        <row r="20">
          <cell r="K20">
            <v>846465.64</v>
          </cell>
        </row>
        <row r="26">
          <cell r="D26">
            <v>10764538.149999999</v>
          </cell>
          <cell r="K26">
            <v>42715.34</v>
          </cell>
        </row>
        <row r="28">
          <cell r="D28">
            <v>197114</v>
          </cell>
          <cell r="K28">
            <v>0</v>
          </cell>
        </row>
        <row r="30">
          <cell r="D30">
            <v>0</v>
          </cell>
          <cell r="K30">
            <v>0</v>
          </cell>
        </row>
        <row r="33">
          <cell r="D33">
            <v>232896828.97</v>
          </cell>
          <cell r="K33">
            <v>222168002.66999999</v>
          </cell>
        </row>
      </sheetData>
      <sheetData sheetId="5">
        <row r="8">
          <cell r="K8">
            <v>138036.69</v>
          </cell>
        </row>
        <row r="20">
          <cell r="D20">
            <v>93008.97</v>
          </cell>
        </row>
        <row r="25">
          <cell r="D25">
            <v>50886.930000000008</v>
          </cell>
          <cell r="K25">
            <v>5859.21</v>
          </cell>
        </row>
        <row r="27">
          <cell r="D27">
            <v>0</v>
          </cell>
          <cell r="K27">
            <v>0</v>
          </cell>
        </row>
        <row r="30">
          <cell r="D30">
            <v>0</v>
          </cell>
        </row>
      </sheetData>
      <sheetData sheetId="6">
        <row r="18">
          <cell r="D18">
            <v>3322839.22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A1A0A-825D-4E9A-81C5-C6D34DD6CC52}">
  <sheetPr codeName="Plan9">
    <tabColor indexed="42"/>
  </sheetPr>
  <dimension ref="A1:IU70"/>
  <sheetViews>
    <sheetView showGridLines="0" tabSelected="1" showOutlineSymbols="0" zoomScaleNormal="100" workbookViewId="0"/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4" customWidth="1"/>
    <col min="15" max="15" width="16.7109375" style="63" customWidth="1"/>
    <col min="16" max="16" width="14.28515625" style="1" bestFit="1" customWidth="1"/>
    <col min="17" max="17" width="12.140625" style="1" customWidth="1"/>
    <col min="18" max="18" width="12.5703125" style="1" customWidth="1"/>
    <col min="19" max="19" width="6.85546875" style="1"/>
    <col min="20" max="20" width="12.85546875" style="1" bestFit="1" customWidth="1"/>
    <col min="21" max="24" width="6.85546875" style="1"/>
    <col min="25" max="26" width="16.42578125" style="1" customWidth="1"/>
    <col min="27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275" width="6.85546875" style="1"/>
    <col min="276" max="276" width="12.85546875" style="1" bestFit="1" customWidth="1"/>
    <col min="277" max="280" width="6.85546875" style="1"/>
    <col min="281" max="282" width="16.42578125" style="1" customWidth="1"/>
    <col min="283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531" width="6.85546875" style="1"/>
    <col min="532" max="532" width="12.85546875" style="1" bestFit="1" customWidth="1"/>
    <col min="533" max="536" width="6.85546875" style="1"/>
    <col min="537" max="538" width="16.42578125" style="1" customWidth="1"/>
    <col min="539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787" width="6.85546875" style="1"/>
    <col min="788" max="788" width="12.85546875" style="1" bestFit="1" customWidth="1"/>
    <col min="789" max="792" width="6.85546875" style="1"/>
    <col min="793" max="794" width="16.42578125" style="1" customWidth="1"/>
    <col min="795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043" width="6.85546875" style="1"/>
    <col min="1044" max="1044" width="12.85546875" style="1" bestFit="1" customWidth="1"/>
    <col min="1045" max="1048" width="6.85546875" style="1"/>
    <col min="1049" max="1050" width="16.42578125" style="1" customWidth="1"/>
    <col min="1051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299" width="6.85546875" style="1"/>
    <col min="1300" max="1300" width="12.85546875" style="1" bestFit="1" customWidth="1"/>
    <col min="1301" max="1304" width="6.85546875" style="1"/>
    <col min="1305" max="1306" width="16.42578125" style="1" customWidth="1"/>
    <col min="1307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555" width="6.85546875" style="1"/>
    <col min="1556" max="1556" width="12.85546875" style="1" bestFit="1" customWidth="1"/>
    <col min="1557" max="1560" width="6.85546875" style="1"/>
    <col min="1561" max="1562" width="16.42578125" style="1" customWidth="1"/>
    <col min="1563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1811" width="6.85546875" style="1"/>
    <col min="1812" max="1812" width="12.85546875" style="1" bestFit="1" customWidth="1"/>
    <col min="1813" max="1816" width="6.85546875" style="1"/>
    <col min="1817" max="1818" width="16.42578125" style="1" customWidth="1"/>
    <col min="1819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067" width="6.85546875" style="1"/>
    <col min="2068" max="2068" width="12.85546875" style="1" bestFit="1" customWidth="1"/>
    <col min="2069" max="2072" width="6.85546875" style="1"/>
    <col min="2073" max="2074" width="16.42578125" style="1" customWidth="1"/>
    <col min="2075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323" width="6.85546875" style="1"/>
    <col min="2324" max="2324" width="12.85546875" style="1" bestFit="1" customWidth="1"/>
    <col min="2325" max="2328" width="6.85546875" style="1"/>
    <col min="2329" max="2330" width="16.42578125" style="1" customWidth="1"/>
    <col min="2331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579" width="6.85546875" style="1"/>
    <col min="2580" max="2580" width="12.85546875" style="1" bestFit="1" customWidth="1"/>
    <col min="2581" max="2584" width="6.85546875" style="1"/>
    <col min="2585" max="2586" width="16.42578125" style="1" customWidth="1"/>
    <col min="2587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2835" width="6.85546875" style="1"/>
    <col min="2836" max="2836" width="12.85546875" style="1" bestFit="1" customWidth="1"/>
    <col min="2837" max="2840" width="6.85546875" style="1"/>
    <col min="2841" max="2842" width="16.42578125" style="1" customWidth="1"/>
    <col min="2843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091" width="6.85546875" style="1"/>
    <col min="3092" max="3092" width="12.85546875" style="1" bestFit="1" customWidth="1"/>
    <col min="3093" max="3096" width="6.85546875" style="1"/>
    <col min="3097" max="3098" width="16.42578125" style="1" customWidth="1"/>
    <col min="3099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347" width="6.85546875" style="1"/>
    <col min="3348" max="3348" width="12.85546875" style="1" bestFit="1" customWidth="1"/>
    <col min="3349" max="3352" width="6.85546875" style="1"/>
    <col min="3353" max="3354" width="16.42578125" style="1" customWidth="1"/>
    <col min="3355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603" width="6.85546875" style="1"/>
    <col min="3604" max="3604" width="12.85546875" style="1" bestFit="1" customWidth="1"/>
    <col min="3605" max="3608" width="6.85546875" style="1"/>
    <col min="3609" max="3610" width="16.42578125" style="1" customWidth="1"/>
    <col min="3611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3859" width="6.85546875" style="1"/>
    <col min="3860" max="3860" width="12.85546875" style="1" bestFit="1" customWidth="1"/>
    <col min="3861" max="3864" width="6.85546875" style="1"/>
    <col min="3865" max="3866" width="16.42578125" style="1" customWidth="1"/>
    <col min="3867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115" width="6.85546875" style="1"/>
    <col min="4116" max="4116" width="12.85546875" style="1" bestFit="1" customWidth="1"/>
    <col min="4117" max="4120" width="6.85546875" style="1"/>
    <col min="4121" max="4122" width="16.42578125" style="1" customWidth="1"/>
    <col min="4123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371" width="6.85546875" style="1"/>
    <col min="4372" max="4372" width="12.85546875" style="1" bestFit="1" customWidth="1"/>
    <col min="4373" max="4376" width="6.85546875" style="1"/>
    <col min="4377" max="4378" width="16.42578125" style="1" customWidth="1"/>
    <col min="4379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627" width="6.85546875" style="1"/>
    <col min="4628" max="4628" width="12.85546875" style="1" bestFit="1" customWidth="1"/>
    <col min="4629" max="4632" width="6.85546875" style="1"/>
    <col min="4633" max="4634" width="16.42578125" style="1" customWidth="1"/>
    <col min="4635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4883" width="6.85546875" style="1"/>
    <col min="4884" max="4884" width="12.85546875" style="1" bestFit="1" customWidth="1"/>
    <col min="4885" max="4888" width="6.85546875" style="1"/>
    <col min="4889" max="4890" width="16.42578125" style="1" customWidth="1"/>
    <col min="4891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139" width="6.85546875" style="1"/>
    <col min="5140" max="5140" width="12.85546875" style="1" bestFit="1" customWidth="1"/>
    <col min="5141" max="5144" width="6.85546875" style="1"/>
    <col min="5145" max="5146" width="16.42578125" style="1" customWidth="1"/>
    <col min="5147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395" width="6.85546875" style="1"/>
    <col min="5396" max="5396" width="12.85546875" style="1" bestFit="1" customWidth="1"/>
    <col min="5397" max="5400" width="6.85546875" style="1"/>
    <col min="5401" max="5402" width="16.42578125" style="1" customWidth="1"/>
    <col min="5403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651" width="6.85546875" style="1"/>
    <col min="5652" max="5652" width="12.85546875" style="1" bestFit="1" customWidth="1"/>
    <col min="5653" max="5656" width="6.85546875" style="1"/>
    <col min="5657" max="5658" width="16.42578125" style="1" customWidth="1"/>
    <col min="5659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5907" width="6.85546875" style="1"/>
    <col min="5908" max="5908" width="12.85546875" style="1" bestFit="1" customWidth="1"/>
    <col min="5909" max="5912" width="6.85546875" style="1"/>
    <col min="5913" max="5914" width="16.42578125" style="1" customWidth="1"/>
    <col min="5915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163" width="6.85546875" style="1"/>
    <col min="6164" max="6164" width="12.85546875" style="1" bestFit="1" customWidth="1"/>
    <col min="6165" max="6168" width="6.85546875" style="1"/>
    <col min="6169" max="6170" width="16.42578125" style="1" customWidth="1"/>
    <col min="6171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419" width="6.85546875" style="1"/>
    <col min="6420" max="6420" width="12.85546875" style="1" bestFit="1" customWidth="1"/>
    <col min="6421" max="6424" width="6.85546875" style="1"/>
    <col min="6425" max="6426" width="16.42578125" style="1" customWidth="1"/>
    <col min="6427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675" width="6.85546875" style="1"/>
    <col min="6676" max="6676" width="12.85546875" style="1" bestFit="1" customWidth="1"/>
    <col min="6677" max="6680" width="6.85546875" style="1"/>
    <col min="6681" max="6682" width="16.42578125" style="1" customWidth="1"/>
    <col min="6683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6931" width="6.85546875" style="1"/>
    <col min="6932" max="6932" width="12.85546875" style="1" bestFit="1" customWidth="1"/>
    <col min="6933" max="6936" width="6.85546875" style="1"/>
    <col min="6937" max="6938" width="16.42578125" style="1" customWidth="1"/>
    <col min="6939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187" width="6.85546875" style="1"/>
    <col min="7188" max="7188" width="12.85546875" style="1" bestFit="1" customWidth="1"/>
    <col min="7189" max="7192" width="6.85546875" style="1"/>
    <col min="7193" max="7194" width="16.42578125" style="1" customWidth="1"/>
    <col min="7195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443" width="6.85546875" style="1"/>
    <col min="7444" max="7444" width="12.85546875" style="1" bestFit="1" customWidth="1"/>
    <col min="7445" max="7448" width="6.85546875" style="1"/>
    <col min="7449" max="7450" width="16.42578125" style="1" customWidth="1"/>
    <col min="7451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699" width="6.85546875" style="1"/>
    <col min="7700" max="7700" width="12.85546875" style="1" bestFit="1" customWidth="1"/>
    <col min="7701" max="7704" width="6.85546875" style="1"/>
    <col min="7705" max="7706" width="16.42578125" style="1" customWidth="1"/>
    <col min="7707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7955" width="6.85546875" style="1"/>
    <col min="7956" max="7956" width="12.85546875" style="1" bestFit="1" customWidth="1"/>
    <col min="7957" max="7960" width="6.85546875" style="1"/>
    <col min="7961" max="7962" width="16.42578125" style="1" customWidth="1"/>
    <col min="7963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211" width="6.85546875" style="1"/>
    <col min="8212" max="8212" width="12.85546875" style="1" bestFit="1" customWidth="1"/>
    <col min="8213" max="8216" width="6.85546875" style="1"/>
    <col min="8217" max="8218" width="16.42578125" style="1" customWidth="1"/>
    <col min="8219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467" width="6.85546875" style="1"/>
    <col min="8468" max="8468" width="12.85546875" style="1" bestFit="1" customWidth="1"/>
    <col min="8469" max="8472" width="6.85546875" style="1"/>
    <col min="8473" max="8474" width="16.42578125" style="1" customWidth="1"/>
    <col min="8475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723" width="6.85546875" style="1"/>
    <col min="8724" max="8724" width="12.85546875" style="1" bestFit="1" customWidth="1"/>
    <col min="8725" max="8728" width="6.85546875" style="1"/>
    <col min="8729" max="8730" width="16.42578125" style="1" customWidth="1"/>
    <col min="8731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8979" width="6.85546875" style="1"/>
    <col min="8980" max="8980" width="12.85546875" style="1" bestFit="1" customWidth="1"/>
    <col min="8981" max="8984" width="6.85546875" style="1"/>
    <col min="8985" max="8986" width="16.42578125" style="1" customWidth="1"/>
    <col min="8987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235" width="6.85546875" style="1"/>
    <col min="9236" max="9236" width="12.85546875" style="1" bestFit="1" customWidth="1"/>
    <col min="9237" max="9240" width="6.85546875" style="1"/>
    <col min="9241" max="9242" width="16.42578125" style="1" customWidth="1"/>
    <col min="9243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491" width="6.85546875" style="1"/>
    <col min="9492" max="9492" width="12.85546875" style="1" bestFit="1" customWidth="1"/>
    <col min="9493" max="9496" width="6.85546875" style="1"/>
    <col min="9497" max="9498" width="16.42578125" style="1" customWidth="1"/>
    <col min="9499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747" width="6.85546875" style="1"/>
    <col min="9748" max="9748" width="12.85546875" style="1" bestFit="1" customWidth="1"/>
    <col min="9749" max="9752" width="6.85546875" style="1"/>
    <col min="9753" max="9754" width="16.42578125" style="1" customWidth="1"/>
    <col min="9755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003" width="6.85546875" style="1"/>
    <col min="10004" max="10004" width="12.85546875" style="1" bestFit="1" customWidth="1"/>
    <col min="10005" max="10008" width="6.85546875" style="1"/>
    <col min="10009" max="10010" width="16.42578125" style="1" customWidth="1"/>
    <col min="10011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259" width="6.85546875" style="1"/>
    <col min="10260" max="10260" width="12.85546875" style="1" bestFit="1" customWidth="1"/>
    <col min="10261" max="10264" width="6.85546875" style="1"/>
    <col min="10265" max="10266" width="16.42578125" style="1" customWidth="1"/>
    <col min="10267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515" width="6.85546875" style="1"/>
    <col min="10516" max="10516" width="12.85546875" style="1" bestFit="1" customWidth="1"/>
    <col min="10517" max="10520" width="6.85546875" style="1"/>
    <col min="10521" max="10522" width="16.42578125" style="1" customWidth="1"/>
    <col min="10523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0771" width="6.85546875" style="1"/>
    <col min="10772" max="10772" width="12.85546875" style="1" bestFit="1" customWidth="1"/>
    <col min="10773" max="10776" width="6.85546875" style="1"/>
    <col min="10777" max="10778" width="16.42578125" style="1" customWidth="1"/>
    <col min="10779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027" width="6.85546875" style="1"/>
    <col min="11028" max="11028" width="12.85546875" style="1" bestFit="1" customWidth="1"/>
    <col min="11029" max="11032" width="6.85546875" style="1"/>
    <col min="11033" max="11034" width="16.42578125" style="1" customWidth="1"/>
    <col min="11035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283" width="6.85546875" style="1"/>
    <col min="11284" max="11284" width="12.85546875" style="1" bestFit="1" customWidth="1"/>
    <col min="11285" max="11288" width="6.85546875" style="1"/>
    <col min="11289" max="11290" width="16.42578125" style="1" customWidth="1"/>
    <col min="11291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539" width="6.85546875" style="1"/>
    <col min="11540" max="11540" width="12.85546875" style="1" bestFit="1" customWidth="1"/>
    <col min="11541" max="11544" width="6.85546875" style="1"/>
    <col min="11545" max="11546" width="16.42578125" style="1" customWidth="1"/>
    <col min="11547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1795" width="6.85546875" style="1"/>
    <col min="11796" max="11796" width="12.85546875" style="1" bestFit="1" customWidth="1"/>
    <col min="11797" max="11800" width="6.85546875" style="1"/>
    <col min="11801" max="11802" width="16.42578125" style="1" customWidth="1"/>
    <col min="11803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051" width="6.85546875" style="1"/>
    <col min="12052" max="12052" width="12.85546875" style="1" bestFit="1" customWidth="1"/>
    <col min="12053" max="12056" width="6.85546875" style="1"/>
    <col min="12057" max="12058" width="16.42578125" style="1" customWidth="1"/>
    <col min="12059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307" width="6.85546875" style="1"/>
    <col min="12308" max="12308" width="12.85546875" style="1" bestFit="1" customWidth="1"/>
    <col min="12309" max="12312" width="6.85546875" style="1"/>
    <col min="12313" max="12314" width="16.42578125" style="1" customWidth="1"/>
    <col min="12315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563" width="6.85546875" style="1"/>
    <col min="12564" max="12564" width="12.85546875" style="1" bestFit="1" customWidth="1"/>
    <col min="12565" max="12568" width="6.85546875" style="1"/>
    <col min="12569" max="12570" width="16.42578125" style="1" customWidth="1"/>
    <col min="12571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2819" width="6.85546875" style="1"/>
    <col min="12820" max="12820" width="12.85546875" style="1" bestFit="1" customWidth="1"/>
    <col min="12821" max="12824" width="6.85546875" style="1"/>
    <col min="12825" max="12826" width="16.42578125" style="1" customWidth="1"/>
    <col min="12827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075" width="6.85546875" style="1"/>
    <col min="13076" max="13076" width="12.85546875" style="1" bestFit="1" customWidth="1"/>
    <col min="13077" max="13080" width="6.85546875" style="1"/>
    <col min="13081" max="13082" width="16.42578125" style="1" customWidth="1"/>
    <col min="13083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331" width="6.85546875" style="1"/>
    <col min="13332" max="13332" width="12.85546875" style="1" bestFit="1" customWidth="1"/>
    <col min="13333" max="13336" width="6.85546875" style="1"/>
    <col min="13337" max="13338" width="16.42578125" style="1" customWidth="1"/>
    <col min="13339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587" width="6.85546875" style="1"/>
    <col min="13588" max="13588" width="12.85546875" style="1" bestFit="1" customWidth="1"/>
    <col min="13589" max="13592" width="6.85546875" style="1"/>
    <col min="13593" max="13594" width="16.42578125" style="1" customWidth="1"/>
    <col min="13595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3843" width="6.85546875" style="1"/>
    <col min="13844" max="13844" width="12.85546875" style="1" bestFit="1" customWidth="1"/>
    <col min="13845" max="13848" width="6.85546875" style="1"/>
    <col min="13849" max="13850" width="16.42578125" style="1" customWidth="1"/>
    <col min="13851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099" width="6.85546875" style="1"/>
    <col min="14100" max="14100" width="12.85546875" style="1" bestFit="1" customWidth="1"/>
    <col min="14101" max="14104" width="6.85546875" style="1"/>
    <col min="14105" max="14106" width="16.42578125" style="1" customWidth="1"/>
    <col min="14107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355" width="6.85546875" style="1"/>
    <col min="14356" max="14356" width="12.85546875" style="1" bestFit="1" customWidth="1"/>
    <col min="14357" max="14360" width="6.85546875" style="1"/>
    <col min="14361" max="14362" width="16.42578125" style="1" customWidth="1"/>
    <col min="14363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611" width="6.85546875" style="1"/>
    <col min="14612" max="14612" width="12.85546875" style="1" bestFit="1" customWidth="1"/>
    <col min="14613" max="14616" width="6.85546875" style="1"/>
    <col min="14617" max="14618" width="16.42578125" style="1" customWidth="1"/>
    <col min="14619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4867" width="6.85546875" style="1"/>
    <col min="14868" max="14868" width="12.85546875" style="1" bestFit="1" customWidth="1"/>
    <col min="14869" max="14872" width="6.85546875" style="1"/>
    <col min="14873" max="14874" width="16.42578125" style="1" customWidth="1"/>
    <col min="14875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123" width="6.85546875" style="1"/>
    <col min="15124" max="15124" width="12.85546875" style="1" bestFit="1" customWidth="1"/>
    <col min="15125" max="15128" width="6.85546875" style="1"/>
    <col min="15129" max="15130" width="16.42578125" style="1" customWidth="1"/>
    <col min="15131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379" width="6.85546875" style="1"/>
    <col min="15380" max="15380" width="12.85546875" style="1" bestFit="1" customWidth="1"/>
    <col min="15381" max="15384" width="6.85546875" style="1"/>
    <col min="15385" max="15386" width="16.42578125" style="1" customWidth="1"/>
    <col min="15387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635" width="6.85546875" style="1"/>
    <col min="15636" max="15636" width="12.85546875" style="1" bestFit="1" customWidth="1"/>
    <col min="15637" max="15640" width="6.85546875" style="1"/>
    <col min="15641" max="15642" width="16.42578125" style="1" customWidth="1"/>
    <col min="15643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5891" width="6.85546875" style="1"/>
    <col min="15892" max="15892" width="12.85546875" style="1" bestFit="1" customWidth="1"/>
    <col min="15893" max="15896" width="6.85546875" style="1"/>
    <col min="15897" max="15898" width="16.42578125" style="1" customWidth="1"/>
    <col min="15899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147" width="6.85546875" style="1"/>
    <col min="16148" max="16148" width="12.85546875" style="1" bestFit="1" customWidth="1"/>
    <col min="16149" max="16152" width="6.85546875" style="1"/>
    <col min="16153" max="16154" width="16.42578125" style="1" customWidth="1"/>
    <col min="16155" max="16384" width="6.85546875" style="1"/>
  </cols>
  <sheetData>
    <row r="1" spans="1:26" ht="12.75" x14ac:dyDescent="0.2"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6" ht="12.75" x14ac:dyDescent="0.2">
      <c r="B2" s="245" t="s">
        <v>0</v>
      </c>
      <c r="C2" s="246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"/>
      <c r="Y2" s="3"/>
      <c r="Z2" s="3"/>
    </row>
    <row r="3" spans="1:26" ht="12.75" x14ac:dyDescent="0.2">
      <c r="B3" s="247" t="s">
        <v>1</v>
      </c>
      <c r="C3" s="246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R3" s="4"/>
      <c r="T3" s="5"/>
      <c r="Y3" s="5"/>
      <c r="Z3" s="5"/>
    </row>
    <row r="4" spans="1:26" ht="12.75" x14ac:dyDescent="0.2">
      <c r="B4" s="248" t="s">
        <v>2</v>
      </c>
      <c r="C4" s="246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R4" s="4"/>
      <c r="T4" s="5"/>
      <c r="Y4" s="5"/>
      <c r="Z4" s="5"/>
    </row>
    <row r="5" spans="1:26" ht="12" customHeight="1" x14ac:dyDescent="0.2">
      <c r="A5" s="6" t="s">
        <v>3</v>
      </c>
      <c r="B5" s="6"/>
      <c r="C5" s="6"/>
      <c r="D5" s="6"/>
      <c r="E5" s="6"/>
      <c r="F5" s="6"/>
      <c r="G5" s="6"/>
      <c r="H5" s="7"/>
      <c r="I5" s="6"/>
      <c r="J5" s="6"/>
      <c r="K5" s="6"/>
      <c r="L5" s="6"/>
      <c r="M5" s="6"/>
      <c r="N5" s="7"/>
      <c r="O5" s="8" t="s">
        <v>4</v>
      </c>
      <c r="R5" s="9"/>
      <c r="S5" s="9"/>
      <c r="Y5" s="5"/>
      <c r="Z5" s="5"/>
    </row>
    <row r="6" spans="1:26" ht="19.5" customHeight="1" x14ac:dyDescent="0.2">
      <c r="A6" s="196" t="s">
        <v>5</v>
      </c>
      <c r="B6" s="10"/>
      <c r="C6" s="10"/>
      <c r="D6" s="10"/>
      <c r="E6" s="10"/>
      <c r="F6" s="10"/>
      <c r="G6" s="10"/>
      <c r="H6" s="10"/>
      <c r="I6" s="196" t="s">
        <v>6</v>
      </c>
      <c r="J6" s="10"/>
      <c r="K6" s="10"/>
      <c r="L6" s="10"/>
      <c r="M6" s="10"/>
      <c r="N6" s="164"/>
      <c r="O6" s="11"/>
      <c r="P6" s="2"/>
    </row>
    <row r="7" spans="1:26" ht="16.5" customHeight="1" x14ac:dyDescent="0.2">
      <c r="A7" s="167" t="s">
        <v>7</v>
      </c>
      <c r="B7" s="165"/>
      <c r="C7" s="165"/>
      <c r="D7" s="165"/>
      <c r="E7" s="165"/>
      <c r="F7" s="166"/>
      <c r="G7" s="12" t="s">
        <v>8</v>
      </c>
      <c r="H7" s="13" t="s">
        <v>9</v>
      </c>
      <c r="I7" s="167" t="s">
        <v>7</v>
      </c>
      <c r="J7" s="168"/>
      <c r="K7" s="168"/>
      <c r="L7" s="168"/>
      <c r="M7" s="169"/>
      <c r="N7" s="12" t="s">
        <v>8</v>
      </c>
      <c r="O7" s="14" t="s">
        <v>9</v>
      </c>
      <c r="Q7" s="4"/>
      <c r="R7" s="4"/>
      <c r="S7" s="4"/>
      <c r="T7" s="4"/>
    </row>
    <row r="8" spans="1:26" ht="16.350000000000001" customHeight="1" x14ac:dyDescent="0.2">
      <c r="A8" s="170" t="s">
        <v>10</v>
      </c>
      <c r="B8" s="171"/>
      <c r="C8" s="171"/>
      <c r="D8" s="171"/>
      <c r="E8" s="171"/>
      <c r="F8" s="172"/>
      <c r="G8" s="15">
        <f>'Balanço Orçamentário MCASP'!F7</f>
        <v>22442192.510000002</v>
      </c>
      <c r="H8" s="15">
        <v>7552799.3700000001</v>
      </c>
      <c r="I8" s="170" t="s">
        <v>11</v>
      </c>
      <c r="J8" s="171"/>
      <c r="K8" s="171"/>
      <c r="L8" s="171"/>
      <c r="M8" s="172"/>
      <c r="N8" s="15">
        <f>SUBTOTAL(9,N9:N20)</f>
        <v>43381526.669999994</v>
      </c>
      <c r="O8" s="15">
        <v>34725798.409999996</v>
      </c>
      <c r="P8" s="16"/>
    </row>
    <row r="9" spans="1:26" ht="13.5" customHeight="1" x14ac:dyDescent="0.2">
      <c r="A9" s="173" t="s">
        <v>12</v>
      </c>
      <c r="B9" s="174"/>
      <c r="C9" s="174"/>
      <c r="D9" s="174"/>
      <c r="E9" s="174"/>
      <c r="F9" s="175"/>
      <c r="G9" s="15">
        <f>SUBTOTAL(9,G10:G12)</f>
        <v>0</v>
      </c>
      <c r="H9" s="15">
        <v>1384917.32</v>
      </c>
      <c r="I9" s="173" t="s">
        <v>12</v>
      </c>
      <c r="J9" s="174"/>
      <c r="K9" s="174"/>
      <c r="L9" s="174"/>
      <c r="M9" s="175"/>
      <c r="N9" s="15">
        <f>SUBTOTAL(9,N10:N12)</f>
        <v>138036.69</v>
      </c>
      <c r="O9" s="15">
        <v>59997</v>
      </c>
    </row>
    <row r="10" spans="1:26" ht="13.5" customHeight="1" x14ac:dyDescent="0.2">
      <c r="A10" s="176" t="s">
        <v>13</v>
      </c>
      <c r="B10" s="177"/>
      <c r="C10" s="177"/>
      <c r="D10" s="177"/>
      <c r="E10" s="177"/>
      <c r="F10" s="178"/>
      <c r="G10" s="17">
        <f>'[1]B.F. 05 '!D8</f>
        <v>0</v>
      </c>
      <c r="H10" s="17">
        <v>1384917.32</v>
      </c>
      <c r="I10" s="176" t="s">
        <v>13</v>
      </c>
      <c r="J10" s="177"/>
      <c r="K10" s="177"/>
      <c r="L10" s="177"/>
      <c r="M10" s="178"/>
      <c r="N10" s="17">
        <f>+'[1]B.F. 00 '!K8+'[1]B.F. 05 '!K8</f>
        <v>138036.69</v>
      </c>
      <c r="O10" s="17">
        <v>59997</v>
      </c>
      <c r="P10" s="2"/>
    </row>
    <row r="11" spans="1:26" ht="13.5" customHeight="1" x14ac:dyDescent="0.2">
      <c r="A11" s="176" t="s">
        <v>14</v>
      </c>
      <c r="B11" s="177"/>
      <c r="C11" s="177"/>
      <c r="D11" s="177"/>
      <c r="E11" s="177"/>
      <c r="F11" s="178"/>
      <c r="G11" s="17">
        <f>+'[1]B.F. 00 '!D9+'[1]B.F. 05 '!D9</f>
        <v>0</v>
      </c>
      <c r="H11" s="17">
        <v>0</v>
      </c>
      <c r="I11" s="176" t="s">
        <v>14</v>
      </c>
      <c r="J11" s="177"/>
      <c r="K11" s="177"/>
      <c r="L11" s="177"/>
      <c r="M11" s="178"/>
      <c r="N11" s="17">
        <f>+'[1]B.F. 00 '!K9+'[1]B.F. 05 '!K9</f>
        <v>0</v>
      </c>
      <c r="O11" s="17">
        <v>0</v>
      </c>
      <c r="Q11" s="4"/>
      <c r="R11" s="4"/>
      <c r="S11" s="4"/>
      <c r="T11" s="4"/>
    </row>
    <row r="12" spans="1:26" ht="13.5" customHeight="1" x14ac:dyDescent="0.2">
      <c r="A12" s="176" t="s">
        <v>15</v>
      </c>
      <c r="B12" s="177"/>
      <c r="C12" s="177"/>
      <c r="D12" s="177"/>
      <c r="E12" s="177"/>
      <c r="F12" s="178"/>
      <c r="G12" s="17">
        <f>+'[1]B.F. 00 '!D10+'[1]B.F. 05 '!D10</f>
        <v>0</v>
      </c>
      <c r="H12" s="17">
        <v>0</v>
      </c>
      <c r="I12" s="176" t="s">
        <v>15</v>
      </c>
      <c r="J12" s="177"/>
      <c r="K12" s="177"/>
      <c r="L12" s="177"/>
      <c r="M12" s="178"/>
      <c r="N12" s="17">
        <f>+'[1]B.F. 00 '!K10+'[1]B.F. 05 '!K10</f>
        <v>0</v>
      </c>
      <c r="O12" s="17">
        <v>0</v>
      </c>
      <c r="P12" s="18"/>
    </row>
    <row r="13" spans="1:26" ht="13.5" customHeight="1" x14ac:dyDescent="0.2">
      <c r="A13" s="179" t="s">
        <v>16</v>
      </c>
      <c r="B13" s="180"/>
      <c r="C13" s="180"/>
      <c r="D13" s="180"/>
      <c r="E13" s="180"/>
      <c r="F13" s="181"/>
      <c r="G13" s="19">
        <f>SUBTOTAL(9,G14:G20)</f>
        <v>22442192.509999998</v>
      </c>
      <c r="H13" s="19">
        <v>6167882.0499999998</v>
      </c>
      <c r="I13" s="179" t="s">
        <v>16</v>
      </c>
      <c r="J13" s="180"/>
      <c r="K13" s="180"/>
      <c r="L13" s="180"/>
      <c r="M13" s="181"/>
      <c r="N13" s="19">
        <f>SUBTOTAL(9,N14:N20)</f>
        <v>43243489.979999997</v>
      </c>
      <c r="O13" s="19">
        <v>34665801.409999996</v>
      </c>
      <c r="P13" s="2"/>
    </row>
    <row r="14" spans="1:26" ht="13.5" customHeight="1" x14ac:dyDescent="0.2">
      <c r="A14" s="176" t="s">
        <v>17</v>
      </c>
      <c r="B14" s="177"/>
      <c r="C14" s="177"/>
      <c r="D14" s="177"/>
      <c r="E14" s="177"/>
      <c r="F14" s="178"/>
      <c r="G14" s="17">
        <f>+'[1]B.F. 00 '!D12+'[1]B.F. 05 '!D12</f>
        <v>0</v>
      </c>
      <c r="H14" s="17">
        <v>0</v>
      </c>
      <c r="I14" s="176" t="s">
        <v>17</v>
      </c>
      <c r="J14" s="177"/>
      <c r="K14" s="177"/>
      <c r="L14" s="177"/>
      <c r="M14" s="178"/>
      <c r="N14" s="17">
        <f>+'[1]B.F. 00 '!K12+'[1]B.F. 05 '!K12</f>
        <v>0</v>
      </c>
      <c r="O14" s="17">
        <v>0</v>
      </c>
    </row>
    <row r="15" spans="1:26" ht="13.5" customHeight="1" x14ac:dyDescent="0.2">
      <c r="A15" s="176" t="s">
        <v>18</v>
      </c>
      <c r="B15" s="177"/>
      <c r="C15" s="177"/>
      <c r="D15" s="177"/>
      <c r="E15" s="177"/>
      <c r="F15" s="178"/>
      <c r="G15" s="17">
        <f>+'[1]B.F. 00 '!D13+'[1]B.F. 05 '!D13</f>
        <v>0</v>
      </c>
      <c r="H15" s="17">
        <v>0</v>
      </c>
      <c r="I15" s="176" t="s">
        <v>18</v>
      </c>
      <c r="J15" s="177"/>
      <c r="K15" s="177"/>
      <c r="L15" s="177"/>
      <c r="M15" s="178"/>
      <c r="N15" s="17">
        <f>+'[1]B.F. 00 '!K13+'[1]B.F. 05 '!K13</f>
        <v>0</v>
      </c>
      <c r="O15" s="17">
        <v>0</v>
      </c>
    </row>
    <row r="16" spans="1:26" ht="13.5" customHeight="1" x14ac:dyDescent="0.2">
      <c r="A16" s="176" t="s">
        <v>19</v>
      </c>
      <c r="B16" s="177"/>
      <c r="C16" s="177"/>
      <c r="D16" s="177"/>
      <c r="E16" s="177"/>
      <c r="F16" s="178"/>
      <c r="G16" s="17">
        <f>+'[1]B.F. 00 '!D14+'[1]B.F. 05 '!D14</f>
        <v>0</v>
      </c>
      <c r="H16" s="17">
        <v>0</v>
      </c>
      <c r="I16" s="176" t="s">
        <v>19</v>
      </c>
      <c r="J16" s="177"/>
      <c r="K16" s="177"/>
      <c r="L16" s="177"/>
      <c r="M16" s="178"/>
      <c r="N16" s="17">
        <f>+'[1]B.F. 00 '!K14+'[1]B.F. 05 '!K14</f>
        <v>0</v>
      </c>
      <c r="O16" s="17">
        <v>0</v>
      </c>
    </row>
    <row r="17" spans="1:17" ht="13.5" customHeight="1" x14ac:dyDescent="0.2">
      <c r="A17" s="176" t="s">
        <v>20</v>
      </c>
      <c r="B17" s="177"/>
      <c r="C17" s="177"/>
      <c r="D17" s="177"/>
      <c r="E17" s="177"/>
      <c r="F17" s="178"/>
      <c r="G17" s="17">
        <f>+'[1]B.F. 00 '!D15+'[1]B.F. 05 '!D15</f>
        <v>0</v>
      </c>
      <c r="H17" s="17">
        <v>0</v>
      </c>
      <c r="I17" s="176" t="s">
        <v>20</v>
      </c>
      <c r="J17" s="177"/>
      <c r="K17" s="177"/>
      <c r="L17" s="177"/>
      <c r="M17" s="178"/>
      <c r="N17" s="17">
        <f>+'[1]B.F. 00 '!K15+'[1]B.F. 05 '!K15</f>
        <v>0</v>
      </c>
      <c r="O17" s="17">
        <v>0</v>
      </c>
    </row>
    <row r="18" spans="1:17" ht="13.5" customHeight="1" x14ac:dyDescent="0.2">
      <c r="A18" s="176" t="s">
        <v>21</v>
      </c>
      <c r="B18" s="177"/>
      <c r="C18" s="177"/>
      <c r="D18" s="177"/>
      <c r="E18" s="177"/>
      <c r="F18" s="178"/>
      <c r="G18" s="17">
        <f>-'[1]B.F. 00 '!D16+'[1]B.F. 05 '!D16</f>
        <v>19119353.289999999</v>
      </c>
      <c r="H18" s="17">
        <v>4336153.59</v>
      </c>
      <c r="I18" s="176" t="s">
        <v>21</v>
      </c>
      <c r="J18" s="177"/>
      <c r="K18" s="177"/>
      <c r="L18" s="177"/>
      <c r="M18" s="178"/>
      <c r="N18" s="17">
        <f>+'[1]B.F. 00 '!K16+'[1]B.F. 05 '!K16</f>
        <v>43243489.979999997</v>
      </c>
      <c r="O18" s="17">
        <v>34665801.409999996</v>
      </c>
    </row>
    <row r="19" spans="1:17" ht="13.5" customHeight="1" x14ac:dyDescent="0.2">
      <c r="A19" s="176" t="s">
        <v>22</v>
      </c>
      <c r="B19" s="177"/>
      <c r="C19" s="177"/>
      <c r="D19" s="177"/>
      <c r="E19" s="177"/>
      <c r="F19" s="178"/>
      <c r="G19" s="17">
        <f>+'[1]B.F. 00 '!D17+'[1]B.F. 05 '!D17</f>
        <v>0</v>
      </c>
      <c r="H19" s="17">
        <v>0</v>
      </c>
      <c r="I19" s="176" t="s">
        <v>22</v>
      </c>
      <c r="J19" s="177"/>
      <c r="K19" s="177"/>
      <c r="L19" s="177"/>
      <c r="M19" s="178"/>
      <c r="N19" s="17">
        <f>+'[1]B.F. 00 '!K17+'[1]B.F. 05 '!K17</f>
        <v>0</v>
      </c>
      <c r="O19" s="17">
        <v>0</v>
      </c>
    </row>
    <row r="20" spans="1:17" ht="13.5" customHeight="1" x14ac:dyDescent="0.2">
      <c r="A20" s="182" t="s">
        <v>23</v>
      </c>
      <c r="B20" s="183"/>
      <c r="C20" s="183"/>
      <c r="D20" s="183"/>
      <c r="E20" s="183"/>
      <c r="F20" s="184"/>
      <c r="G20" s="20">
        <f>(+'[1]B.F. 00 '!D18+'[1]B.F. 05 '!D18+'[1]B.F. 08'!D18)</f>
        <v>3322839.22</v>
      </c>
      <c r="H20" s="20">
        <v>1831728.4600000002</v>
      </c>
      <c r="I20" s="182" t="s">
        <v>23</v>
      </c>
      <c r="J20" s="183"/>
      <c r="K20" s="183"/>
      <c r="L20" s="183"/>
      <c r="M20" s="184"/>
      <c r="N20" s="17">
        <f>+'[1]B.F. 00 '!K18+'[1]B.F. 05 '!K18</f>
        <v>0</v>
      </c>
      <c r="O20" s="17">
        <v>0</v>
      </c>
    </row>
    <row r="21" spans="1:17" ht="16.350000000000001" customHeight="1" x14ac:dyDescent="0.2">
      <c r="A21" s="170" t="s">
        <v>24</v>
      </c>
      <c r="B21" s="171"/>
      <c r="C21" s="171"/>
      <c r="D21" s="171"/>
      <c r="E21" s="171"/>
      <c r="F21" s="172"/>
      <c r="G21" s="21">
        <f>SUM(G22:G25)</f>
        <v>93008.97</v>
      </c>
      <c r="H21" s="21">
        <v>60112</v>
      </c>
      <c r="I21" s="170" t="s">
        <v>25</v>
      </c>
      <c r="J21" s="171"/>
      <c r="K21" s="171"/>
      <c r="L21" s="171"/>
      <c r="M21" s="172"/>
      <c r="N21" s="22">
        <f>SUM(N22:N25)</f>
        <v>846465.64</v>
      </c>
      <c r="O21" s="22">
        <v>1576278.85</v>
      </c>
      <c r="P21" s="2"/>
    </row>
    <row r="22" spans="1:17" ht="13.5" customHeight="1" x14ac:dyDescent="0.2">
      <c r="A22" s="173" t="s">
        <v>26</v>
      </c>
      <c r="B22" s="174"/>
      <c r="C22" s="174"/>
      <c r="D22" s="174"/>
      <c r="E22" s="174"/>
      <c r="F22" s="175"/>
      <c r="G22" s="17">
        <f>'[1]B.F. 00 '!D20+'[1]B.F. 05 '!D20</f>
        <v>93008.97</v>
      </c>
      <c r="H22" s="17">
        <v>60112</v>
      </c>
      <c r="I22" s="173" t="s">
        <v>26</v>
      </c>
      <c r="J22" s="174"/>
      <c r="K22" s="174"/>
      <c r="L22" s="174"/>
      <c r="M22" s="175"/>
      <c r="N22" s="17">
        <f>+'[1]B.F. 00 '!K20+'[1]B.F. 05 '!K20</f>
        <v>846465.64</v>
      </c>
      <c r="O22" s="17">
        <v>1576278.85</v>
      </c>
    </row>
    <row r="23" spans="1:17" ht="13.5" customHeight="1" x14ac:dyDescent="0.2">
      <c r="A23" s="179" t="s">
        <v>27</v>
      </c>
      <c r="B23" s="180"/>
      <c r="C23" s="180"/>
      <c r="D23" s="180"/>
      <c r="E23" s="180"/>
      <c r="F23" s="181"/>
      <c r="G23" s="17">
        <f>+'[1]B.F. 00 '!D21+'[1]B.F. 05 '!D21</f>
        <v>0</v>
      </c>
      <c r="H23" s="17">
        <v>0</v>
      </c>
      <c r="I23" s="179" t="s">
        <v>27</v>
      </c>
      <c r="J23" s="180"/>
      <c r="K23" s="180"/>
      <c r="L23" s="180"/>
      <c r="M23" s="181"/>
      <c r="N23" s="17">
        <f>+'[1]B.F. 00 '!K21+'[1]B.F. 05 '!K21</f>
        <v>0</v>
      </c>
      <c r="O23" s="17">
        <v>0</v>
      </c>
    </row>
    <row r="24" spans="1:17" ht="13.5" customHeight="1" x14ac:dyDescent="0.2">
      <c r="A24" s="179" t="s">
        <v>28</v>
      </c>
      <c r="B24" s="180"/>
      <c r="C24" s="180"/>
      <c r="D24" s="180"/>
      <c r="E24" s="180"/>
      <c r="F24" s="181"/>
      <c r="G24" s="17">
        <f>+'[1]B.F. 00 '!D22+'[1]B.F. 05 '!D22</f>
        <v>0</v>
      </c>
      <c r="H24" s="17">
        <v>0</v>
      </c>
      <c r="I24" s="179" t="s">
        <v>28</v>
      </c>
      <c r="J24" s="180"/>
      <c r="K24" s="180"/>
      <c r="L24" s="180"/>
      <c r="M24" s="181"/>
      <c r="N24" s="17">
        <f>+'[1]B.F. 00 '!K22+'[1]B.F. 05 '!K22</f>
        <v>0</v>
      </c>
      <c r="O24" s="17">
        <v>0</v>
      </c>
    </row>
    <row r="25" spans="1:17" ht="13.5" customHeight="1" x14ac:dyDescent="0.2">
      <c r="A25" s="185" t="s">
        <v>29</v>
      </c>
      <c r="B25" s="186"/>
      <c r="C25" s="186"/>
      <c r="D25" s="186"/>
      <c r="E25" s="186"/>
      <c r="F25" s="187"/>
      <c r="G25" s="17">
        <f>+'[1]B.F. 00 '!D23+'[1]B.F. 05 '!D23</f>
        <v>0</v>
      </c>
      <c r="H25" s="17">
        <v>0</v>
      </c>
      <c r="I25" s="185" t="s">
        <v>29</v>
      </c>
      <c r="J25" s="186"/>
      <c r="K25" s="186"/>
      <c r="L25" s="186"/>
      <c r="M25" s="187"/>
      <c r="N25" s="17">
        <f>+'[1]B.F. 00 '!K23+'[1]B.F. 05 '!K23</f>
        <v>0</v>
      </c>
      <c r="O25" s="17">
        <v>0</v>
      </c>
    </row>
    <row r="26" spans="1:17" ht="16.350000000000001" customHeight="1" x14ac:dyDescent="0.2">
      <c r="A26" s="170" t="s">
        <v>30</v>
      </c>
      <c r="B26" s="171"/>
      <c r="C26" s="171"/>
      <c r="D26" s="171"/>
      <c r="E26" s="171"/>
      <c r="F26" s="172"/>
      <c r="G26" s="22">
        <f>SUBTOTAL(9,G27:G30)</f>
        <v>11012539.079999998</v>
      </c>
      <c r="H26" s="22">
        <v>21990061.559999995</v>
      </c>
      <c r="I26" s="170" t="s">
        <v>31</v>
      </c>
      <c r="J26" s="171"/>
      <c r="K26" s="171"/>
      <c r="L26" s="171"/>
      <c r="M26" s="172"/>
      <c r="N26" s="22">
        <f>SUBTOTAL(9,N27:N30)</f>
        <v>48574.549999999996</v>
      </c>
      <c r="O26" s="22">
        <v>1846557.23</v>
      </c>
    </row>
    <row r="27" spans="1:17" ht="13.5" customHeight="1" x14ac:dyDescent="0.2">
      <c r="A27" s="173" t="s">
        <v>32</v>
      </c>
      <c r="B27" s="174"/>
      <c r="C27" s="174"/>
      <c r="D27" s="174"/>
      <c r="E27" s="174"/>
      <c r="F27" s="175"/>
      <c r="G27" s="23">
        <f>+'[1]B.F. 00 '!D25+'[1]B.F. 05 '!D26</f>
        <v>10815425.079999998</v>
      </c>
      <c r="H27" s="23">
        <v>19742248.589999996</v>
      </c>
      <c r="I27" s="173" t="s">
        <v>33</v>
      </c>
      <c r="J27" s="174"/>
      <c r="K27" s="174"/>
      <c r="L27" s="174"/>
      <c r="M27" s="175"/>
      <c r="N27" s="17">
        <f>+'[1]B.F. 00 '!K25+'[1]B.F. 05 '!K26</f>
        <v>48574.549999999996</v>
      </c>
      <c r="O27" s="17">
        <v>160000.98000000001</v>
      </c>
    </row>
    <row r="28" spans="1:17" ht="13.5" customHeight="1" x14ac:dyDescent="0.2">
      <c r="A28" s="179" t="s">
        <v>34</v>
      </c>
      <c r="B28" s="180"/>
      <c r="C28" s="180"/>
      <c r="D28" s="180"/>
      <c r="E28" s="180"/>
      <c r="F28" s="181"/>
      <c r="G28" s="17">
        <f>+'[1]B.F. 00 '!D27+'[1]B.F. 05 '!D28</f>
        <v>197114</v>
      </c>
      <c r="H28" s="17">
        <v>0</v>
      </c>
      <c r="I28" s="179" t="s">
        <v>35</v>
      </c>
      <c r="J28" s="180"/>
      <c r="K28" s="180"/>
      <c r="L28" s="180"/>
      <c r="M28" s="181"/>
      <c r="N28" s="17">
        <f>+'[1]B.F. 00 '!K27+'[1]B.F. 05 '!K28</f>
        <v>0</v>
      </c>
      <c r="O28" s="17">
        <v>94738.12</v>
      </c>
    </row>
    <row r="29" spans="1:17" ht="13.5" customHeight="1" x14ac:dyDescent="0.2">
      <c r="A29" s="179" t="s">
        <v>36</v>
      </c>
      <c r="B29" s="180"/>
      <c r="C29" s="180"/>
      <c r="D29" s="180"/>
      <c r="E29" s="180"/>
      <c r="F29" s="181"/>
      <c r="G29" s="17">
        <f>+'[1]B.F. 00 '!D29+'[1]B.F. 05 '!D29</f>
        <v>0</v>
      </c>
      <c r="H29" s="17">
        <v>0</v>
      </c>
      <c r="I29" s="179" t="s">
        <v>36</v>
      </c>
      <c r="J29" s="180"/>
      <c r="K29" s="180"/>
      <c r="L29" s="180"/>
      <c r="M29" s="181"/>
      <c r="N29" s="17">
        <f>+'[1]B.F. 00 '!K29+'[1]B.F. 05 '!K29</f>
        <v>0</v>
      </c>
      <c r="O29" s="17">
        <v>0</v>
      </c>
    </row>
    <row r="30" spans="1:17" ht="13.5" customHeight="1" x14ac:dyDescent="0.2">
      <c r="A30" s="185" t="s">
        <v>37</v>
      </c>
      <c r="B30" s="186"/>
      <c r="C30" s="186"/>
      <c r="D30" s="186"/>
      <c r="E30" s="186"/>
      <c r="F30" s="187"/>
      <c r="G30" s="24">
        <f>+'[1]B.F. 00 '!D30+'[1]B.F. 05 '!D30</f>
        <v>0</v>
      </c>
      <c r="H30" s="24">
        <v>2247812.9699999997</v>
      </c>
      <c r="I30" s="185" t="s">
        <v>38</v>
      </c>
      <c r="J30" s="186"/>
      <c r="K30" s="186"/>
      <c r="L30" s="186"/>
      <c r="M30" s="187"/>
      <c r="N30" s="17">
        <f>+'[1]B.F. 00 '!K30+'[1]B.F. 05 '!K30</f>
        <v>0</v>
      </c>
      <c r="O30" s="17">
        <v>1591818.13</v>
      </c>
    </row>
    <row r="31" spans="1:17" ht="16.350000000000001" customHeight="1" x14ac:dyDescent="0.2">
      <c r="A31" s="170" t="s">
        <v>39</v>
      </c>
      <c r="B31" s="171"/>
      <c r="C31" s="171"/>
      <c r="D31" s="171"/>
      <c r="E31" s="171"/>
      <c r="F31" s="172"/>
      <c r="G31" s="22">
        <f>SUBTOTAL(9,G32:G33)</f>
        <v>232896828.97</v>
      </c>
      <c r="H31" s="22">
        <v>206264284.77000001</v>
      </c>
      <c r="I31" s="170" t="s">
        <v>40</v>
      </c>
      <c r="J31" s="171"/>
      <c r="K31" s="171"/>
      <c r="L31" s="171"/>
      <c r="M31" s="172"/>
      <c r="N31" s="22">
        <f>SUM(N32:N33)</f>
        <v>222168002.66999999</v>
      </c>
      <c r="O31" s="22">
        <v>197718623.21000001</v>
      </c>
      <c r="Q31" s="25"/>
    </row>
    <row r="32" spans="1:17" ht="13.5" customHeight="1" x14ac:dyDescent="0.2">
      <c r="A32" s="173" t="s">
        <v>41</v>
      </c>
      <c r="B32" s="174"/>
      <c r="C32" s="174"/>
      <c r="D32" s="174"/>
      <c r="E32" s="174"/>
      <c r="F32" s="175"/>
      <c r="G32" s="26">
        <f>+'[1]B.F. 05 '!D33</f>
        <v>232896828.97</v>
      </c>
      <c r="H32" s="26">
        <v>206264284.77000001</v>
      </c>
      <c r="I32" s="173" t="s">
        <v>41</v>
      </c>
      <c r="J32" s="174"/>
      <c r="K32" s="174"/>
      <c r="L32" s="174"/>
      <c r="M32" s="175"/>
      <c r="N32" s="26">
        <f>(+'[1]B.F. 00 '!K33+'[1]B.F. 05 '!K33)</f>
        <v>222168002.66999999</v>
      </c>
      <c r="O32" s="26">
        <v>197718623.21000001</v>
      </c>
    </row>
    <row r="33" spans="1:255" ht="13.5" customHeight="1" x14ac:dyDescent="0.2">
      <c r="A33" s="185" t="s">
        <v>36</v>
      </c>
      <c r="B33" s="186"/>
      <c r="C33" s="186"/>
      <c r="D33" s="186"/>
      <c r="E33" s="186"/>
      <c r="F33" s="187"/>
      <c r="G33" s="17">
        <v>0</v>
      </c>
      <c r="H33" s="17">
        <v>0</v>
      </c>
      <c r="I33" s="185" t="s">
        <v>36</v>
      </c>
      <c r="J33" s="186"/>
      <c r="K33" s="186"/>
      <c r="L33" s="186"/>
      <c r="M33" s="187"/>
      <c r="N33" s="27"/>
      <c r="O33" s="28"/>
      <c r="P33" s="3"/>
      <c r="Q33" s="29"/>
    </row>
    <row r="34" spans="1:255" ht="16.350000000000001" customHeight="1" x14ac:dyDescent="0.2">
      <c r="A34" s="170" t="s">
        <v>42</v>
      </c>
      <c r="B34" s="171"/>
      <c r="C34" s="171"/>
      <c r="D34" s="171"/>
      <c r="E34" s="171"/>
      <c r="F34" s="172"/>
      <c r="G34" s="22">
        <f>G8+G21+G26+G31</f>
        <v>266444569.53</v>
      </c>
      <c r="H34" s="22">
        <v>235867257.70000002</v>
      </c>
      <c r="I34" s="170" t="s">
        <v>43</v>
      </c>
      <c r="J34" s="171"/>
      <c r="K34" s="171"/>
      <c r="L34" s="171"/>
      <c r="M34" s="172"/>
      <c r="N34" s="22">
        <f>N8+N21+N26+N31</f>
        <v>266444569.52999997</v>
      </c>
      <c r="O34" s="22">
        <v>235867257.69999999</v>
      </c>
      <c r="P34" s="30"/>
      <c r="Q34" s="31"/>
    </row>
    <row r="35" spans="1:255" s="36" customFormat="1" ht="15.75" customHeight="1" x14ac:dyDescent="0.2">
      <c r="A35" s="188" t="s">
        <v>44</v>
      </c>
      <c r="B35" s="188"/>
      <c r="C35" s="188"/>
      <c r="D35" s="188"/>
      <c r="E35" s="188"/>
      <c r="F35" s="188"/>
      <c r="G35" s="32"/>
      <c r="H35" s="32"/>
      <c r="I35" s="33"/>
      <c r="J35" s="33"/>
      <c r="K35" s="33"/>
      <c r="L35" s="32"/>
      <c r="M35" s="32"/>
      <c r="N35" s="34"/>
      <c r="O35" s="32"/>
      <c r="P35" s="35"/>
    </row>
    <row r="36" spans="1:255" s="42" customFormat="1" ht="14.25" customHeight="1" x14ac:dyDescent="0.2">
      <c r="A36" s="37" t="s">
        <v>45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9"/>
      <c r="N36" s="39"/>
      <c r="O36" s="40"/>
      <c r="P36" s="41"/>
    </row>
    <row r="37" spans="1:255" s="42" customFormat="1" ht="14.25" customHeight="1" x14ac:dyDescent="0.2">
      <c r="A37" s="189" t="s">
        <v>46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38"/>
      <c r="O37" s="40"/>
      <c r="P37" s="35"/>
    </row>
    <row r="38" spans="1:255" s="42" customFormat="1" ht="14.25" customHeight="1" x14ac:dyDescent="0.2">
      <c r="A38" s="189" t="s">
        <v>47</v>
      </c>
      <c r="B38" s="189"/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38"/>
      <c r="O38" s="40"/>
    </row>
    <row r="39" spans="1:255" s="42" customFormat="1" ht="14.25" customHeight="1" x14ac:dyDescent="0.2">
      <c r="A39" s="37" t="s">
        <v>48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8"/>
      <c r="O39" s="201"/>
    </row>
    <row r="40" spans="1:255" s="42" customFormat="1" ht="14.25" customHeight="1" x14ac:dyDescent="0.2">
      <c r="A40" s="202" t="s">
        <v>49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43"/>
    </row>
    <row r="41" spans="1:255" s="42" customFormat="1" ht="14.25" customHeight="1" x14ac:dyDescent="0.2">
      <c r="A41" s="189" t="s">
        <v>50</v>
      </c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38"/>
      <c r="N41" s="38"/>
      <c r="O41" s="38"/>
      <c r="P41" s="203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2"/>
      <c r="FG41" s="122"/>
      <c r="FH41" s="122"/>
      <c r="FI41" s="122"/>
      <c r="FJ41" s="122"/>
      <c r="FK41" s="122"/>
      <c r="FL41" s="122"/>
      <c r="FM41" s="122"/>
      <c r="FN41" s="122"/>
      <c r="FO41" s="122"/>
      <c r="FP41" s="122"/>
      <c r="FQ41" s="122"/>
      <c r="FR41" s="122"/>
      <c r="FS41" s="122"/>
      <c r="FT41" s="122"/>
      <c r="FU41" s="122"/>
      <c r="FV41" s="122"/>
      <c r="FW41" s="122"/>
      <c r="FX41" s="122"/>
      <c r="FY41" s="122"/>
      <c r="FZ41" s="122"/>
      <c r="GA41" s="122"/>
      <c r="GB41" s="122"/>
      <c r="GC41" s="122"/>
      <c r="GD41" s="122"/>
      <c r="GE41" s="122"/>
      <c r="GF41" s="122"/>
      <c r="GG41" s="122"/>
      <c r="GH41" s="122"/>
      <c r="GI41" s="122"/>
      <c r="GJ41" s="122"/>
      <c r="GK41" s="122"/>
      <c r="GL41" s="122"/>
      <c r="GM41" s="122"/>
      <c r="GN41" s="122"/>
      <c r="GO41" s="122"/>
      <c r="GP41" s="122"/>
      <c r="GQ41" s="122"/>
      <c r="GR41" s="122"/>
      <c r="GS41" s="122"/>
      <c r="GT41" s="122"/>
      <c r="GU41" s="122"/>
      <c r="GV41" s="122"/>
      <c r="GW41" s="122"/>
      <c r="GX41" s="122"/>
      <c r="GY41" s="122"/>
      <c r="GZ41" s="122"/>
      <c r="HA41" s="122"/>
      <c r="HB41" s="122"/>
      <c r="HC41" s="122"/>
      <c r="HD41" s="122"/>
      <c r="HE41" s="122"/>
      <c r="HF41" s="122"/>
      <c r="HG41" s="122"/>
      <c r="HH41" s="122"/>
      <c r="HI41" s="122"/>
      <c r="HJ41" s="122"/>
      <c r="HK41" s="122"/>
      <c r="HL41" s="122"/>
      <c r="HM41" s="122"/>
      <c r="HN41" s="122"/>
      <c r="HO41" s="122"/>
      <c r="HP41" s="122"/>
      <c r="HQ41" s="122"/>
      <c r="HR41" s="122"/>
      <c r="HS41" s="122"/>
      <c r="HT41" s="122"/>
      <c r="HU41" s="122"/>
      <c r="HV41" s="122"/>
      <c r="HW41" s="122"/>
      <c r="HX41" s="122"/>
      <c r="HY41" s="122"/>
      <c r="HZ41" s="122"/>
      <c r="IA41" s="122"/>
      <c r="IB41" s="122"/>
      <c r="IC41" s="122"/>
      <c r="ID41" s="122"/>
      <c r="IE41" s="122"/>
      <c r="IF41" s="122"/>
      <c r="IG41" s="122"/>
      <c r="IH41" s="122"/>
      <c r="II41" s="122"/>
      <c r="IJ41" s="122"/>
      <c r="IK41" s="122"/>
      <c r="IL41" s="122"/>
      <c r="IM41" s="122"/>
      <c r="IN41" s="122"/>
      <c r="IO41" s="122"/>
      <c r="IP41" s="122"/>
      <c r="IQ41" s="122"/>
      <c r="IR41" s="122"/>
      <c r="IS41" s="122"/>
      <c r="IT41" s="122"/>
      <c r="IU41" s="122"/>
    </row>
    <row r="42" spans="1:255" s="42" customFormat="1" ht="14.25" customHeight="1" x14ac:dyDescent="0.2">
      <c r="A42" s="189" t="s">
        <v>51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2"/>
      <c r="FG42" s="122"/>
      <c r="FH42" s="122"/>
      <c r="FI42" s="122"/>
      <c r="FJ42" s="122"/>
      <c r="FK42" s="122"/>
      <c r="FL42" s="122"/>
      <c r="FM42" s="122"/>
      <c r="FN42" s="122"/>
      <c r="FO42" s="122"/>
      <c r="FP42" s="122"/>
      <c r="FQ42" s="122"/>
      <c r="FR42" s="122"/>
      <c r="FS42" s="122"/>
      <c r="FT42" s="122"/>
      <c r="FU42" s="122"/>
      <c r="FV42" s="122"/>
      <c r="FW42" s="122"/>
      <c r="FX42" s="122"/>
      <c r="FY42" s="122"/>
      <c r="FZ42" s="122"/>
      <c r="GA42" s="122"/>
      <c r="GB42" s="122"/>
      <c r="GC42" s="122"/>
      <c r="GD42" s="122"/>
      <c r="GE42" s="122"/>
      <c r="GF42" s="122"/>
      <c r="GG42" s="122"/>
      <c r="GH42" s="122"/>
      <c r="GI42" s="122"/>
      <c r="GJ42" s="122"/>
      <c r="GK42" s="122"/>
      <c r="GL42" s="122"/>
      <c r="GM42" s="122"/>
      <c r="GN42" s="122"/>
      <c r="GO42" s="122"/>
      <c r="GP42" s="122"/>
      <c r="GQ42" s="122"/>
      <c r="GR42" s="122"/>
      <c r="GS42" s="122"/>
      <c r="GT42" s="122"/>
      <c r="GU42" s="122"/>
      <c r="GV42" s="122"/>
      <c r="GW42" s="122"/>
      <c r="GX42" s="122"/>
      <c r="GY42" s="122"/>
      <c r="GZ42" s="122"/>
      <c r="HA42" s="122"/>
      <c r="HB42" s="122"/>
      <c r="HC42" s="122"/>
      <c r="HD42" s="122"/>
      <c r="HE42" s="122"/>
      <c r="HF42" s="122"/>
      <c r="HG42" s="122"/>
      <c r="HH42" s="122"/>
      <c r="HI42" s="122"/>
      <c r="HJ42" s="122"/>
      <c r="HK42" s="122"/>
      <c r="HL42" s="122"/>
      <c r="HM42" s="122"/>
      <c r="HN42" s="122"/>
      <c r="HO42" s="122"/>
      <c r="HP42" s="122"/>
      <c r="HQ42" s="122"/>
      <c r="HR42" s="122"/>
      <c r="HS42" s="122"/>
      <c r="HT42" s="122"/>
      <c r="HU42" s="122"/>
      <c r="HV42" s="122"/>
      <c r="HW42" s="122"/>
      <c r="HX42" s="122"/>
      <c r="HY42" s="122"/>
      <c r="HZ42" s="122"/>
      <c r="IA42" s="122"/>
      <c r="IB42" s="122"/>
      <c r="IC42" s="122"/>
      <c r="ID42" s="122"/>
      <c r="IE42" s="122"/>
      <c r="IF42" s="122"/>
      <c r="IG42" s="122"/>
      <c r="IH42" s="122"/>
      <c r="II42" s="122"/>
      <c r="IJ42" s="122"/>
      <c r="IK42" s="122"/>
      <c r="IL42" s="122"/>
      <c r="IM42" s="122"/>
      <c r="IN42" s="122"/>
      <c r="IO42" s="122"/>
      <c r="IP42" s="122"/>
      <c r="IQ42" s="122"/>
      <c r="IR42" s="122"/>
      <c r="IS42" s="122"/>
      <c r="IT42" s="122"/>
      <c r="IU42" s="122"/>
    </row>
    <row r="43" spans="1:255" s="42" customFormat="1" ht="14.25" customHeight="1" x14ac:dyDescent="0.2">
      <c r="A43" s="202" t="s">
        <v>52</v>
      </c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43"/>
    </row>
    <row r="44" spans="1:255" s="47" customFormat="1" ht="14.25" customHeight="1" x14ac:dyDescent="0.2">
      <c r="A44" s="202" t="s">
        <v>53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46"/>
    </row>
    <row r="45" spans="1:255" s="47" customFormat="1" ht="14.25" customHeight="1" x14ac:dyDescent="0.2">
      <c r="A45" s="190" t="s">
        <v>54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46"/>
    </row>
    <row r="46" spans="1:255" s="47" customFormat="1" ht="14.25" customHeight="1" x14ac:dyDescent="0.2">
      <c r="A46" s="190" t="s">
        <v>55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</row>
    <row r="47" spans="1:255" s="42" customFormat="1" ht="14.25" customHeight="1" x14ac:dyDescent="0.2">
      <c r="A47" s="190" t="s">
        <v>56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48"/>
      <c r="Q47" s="41"/>
    </row>
    <row r="48" spans="1:255" s="42" customFormat="1" ht="14.25" customHeight="1" x14ac:dyDescent="0.2">
      <c r="A48" s="191" t="s">
        <v>57</v>
      </c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48"/>
      <c r="Q48" s="41"/>
      <c r="R48" s="49"/>
    </row>
    <row r="49" spans="1:255" s="42" customFormat="1" ht="14.25" customHeight="1" x14ac:dyDescent="0.2">
      <c r="A49" s="190" t="s">
        <v>58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48"/>
    </row>
    <row r="50" spans="1:255" s="42" customFormat="1" ht="14.25" customHeight="1" x14ac:dyDescent="0.2">
      <c r="A50" s="190" t="s">
        <v>59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48"/>
    </row>
    <row r="51" spans="1:255" s="42" customFormat="1" ht="11.25" customHeight="1" x14ac:dyDescent="0.2">
      <c r="A51" s="191" t="s">
        <v>60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</row>
    <row r="52" spans="1:255" s="42" customFormat="1" ht="12" customHeight="1" x14ac:dyDescent="0.2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45"/>
      <c r="Q52" s="45"/>
      <c r="R52" s="44"/>
      <c r="S52" s="45"/>
      <c r="T52" s="50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</row>
    <row r="53" spans="1:255" s="42" customFormat="1" ht="12" customHeight="1" x14ac:dyDescent="0.2">
      <c r="A53" s="193"/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45"/>
      <c r="Q53" s="45"/>
      <c r="R53" s="44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</row>
    <row r="54" spans="1:255" s="36" customFormat="1" ht="11.25" customHeight="1" x14ac:dyDescent="0.2">
      <c r="A54" s="51"/>
      <c r="B54" s="52"/>
      <c r="C54" s="52" t="s">
        <v>61</v>
      </c>
      <c r="D54" s="52"/>
      <c r="E54" s="53"/>
      <c r="F54" s="1"/>
      <c r="G54" s="53"/>
      <c r="H54" s="1"/>
      <c r="J54" s="51"/>
      <c r="K54" s="54" t="s">
        <v>62</v>
      </c>
      <c r="L54" s="3"/>
      <c r="M54" s="51"/>
      <c r="N54" s="55"/>
      <c r="O54" s="56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</row>
    <row r="55" spans="1:255" s="36" customFormat="1" ht="11.25" customHeight="1" x14ac:dyDescent="0.2">
      <c r="A55" s="58"/>
      <c r="B55" s="59"/>
      <c r="C55" s="59" t="s">
        <v>63</v>
      </c>
      <c r="D55" s="59"/>
      <c r="E55" s="60"/>
      <c r="F55" s="1"/>
      <c r="G55" s="60"/>
      <c r="H55" s="58"/>
      <c r="J55" s="51"/>
      <c r="K55" s="59" t="s">
        <v>64</v>
      </c>
      <c r="L55" s="3"/>
      <c r="M55" s="51"/>
      <c r="N55" s="51"/>
      <c r="O55" s="61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</row>
    <row r="56" spans="1:255" s="36" customFormat="1" ht="11.25" customHeight="1" x14ac:dyDescent="0.25">
      <c r="A56" s="62"/>
      <c r="B56" s="51"/>
      <c r="C56" s="51" t="s">
        <v>65</v>
      </c>
      <c r="D56" s="51"/>
      <c r="E56" s="62"/>
      <c r="F56" s="1"/>
      <c r="G56" s="62"/>
      <c r="H56" s="3"/>
      <c r="J56" s="3"/>
      <c r="K56" s="55" t="s">
        <v>66</v>
      </c>
      <c r="L56" s="3"/>
      <c r="M56" s="3"/>
      <c r="N56" s="3"/>
      <c r="O56" s="61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</row>
    <row r="57" spans="1:255" s="36" customFormat="1" ht="11.25" customHeight="1" x14ac:dyDescent="0.25">
      <c r="A57" s="62"/>
      <c r="B57" s="51"/>
      <c r="C57" s="51" t="s">
        <v>67</v>
      </c>
      <c r="D57" s="51"/>
      <c r="E57" s="62"/>
      <c r="F57" s="1"/>
      <c r="G57" s="62"/>
      <c r="H57" s="1"/>
      <c r="J57" s="1"/>
      <c r="K57" s="51" t="s">
        <v>67</v>
      </c>
      <c r="L57" s="1"/>
      <c r="M57" s="1"/>
      <c r="N57" s="1"/>
      <c r="O57" s="63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</row>
    <row r="58" spans="1:255" s="36" customFormat="1" ht="11.25" customHeight="1" x14ac:dyDescent="0.25">
      <c r="A58" s="62"/>
      <c r="B58" s="62"/>
      <c r="C58" s="62"/>
      <c r="D58" s="62"/>
      <c r="E58" s="62"/>
      <c r="F58" s="62"/>
      <c r="G58" s="62"/>
      <c r="H58" s="1"/>
      <c r="I58" s="1"/>
      <c r="J58" s="1"/>
      <c r="K58" s="1"/>
      <c r="L58" s="1"/>
      <c r="M58" s="1"/>
      <c r="N58" s="64"/>
      <c r="O58" s="63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</row>
    <row r="59" spans="1:255" s="65" customFormat="1" ht="13.5" customHeight="1" x14ac:dyDescent="0.25">
      <c r="A59" s="62"/>
      <c r="B59" s="62"/>
      <c r="C59" s="62"/>
      <c r="D59" s="62"/>
      <c r="E59" s="62"/>
      <c r="F59" s="62"/>
      <c r="G59" s="62"/>
      <c r="L59" s="1"/>
      <c r="M59" s="1"/>
      <c r="N59" s="64"/>
      <c r="O59" s="63"/>
    </row>
    <row r="61" spans="1:255" ht="13.5" customHeight="1" x14ac:dyDescent="0.2">
      <c r="B61" s="2"/>
    </row>
    <row r="62" spans="1:255" ht="13.5" customHeight="1" x14ac:dyDescent="0.2">
      <c r="B62" s="66"/>
    </row>
    <row r="63" spans="1:255" ht="13.5" customHeight="1" x14ac:dyDescent="0.2">
      <c r="A63" s="194"/>
      <c r="B63" s="194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</row>
    <row r="64" spans="1:255" ht="13.5" customHeight="1" x14ac:dyDescent="0.2">
      <c r="A64" s="195"/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</row>
    <row r="68" ht="11.25" customHeight="1" x14ac:dyDescent="0.2"/>
    <row r="69" ht="24" customHeight="1" x14ac:dyDescent="0.2"/>
    <row r="70" ht="34.5" customHeight="1" x14ac:dyDescent="0.2"/>
  </sheetData>
  <conditionalFormatting sqref="B4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8FF2D-83F6-4ED7-9546-7E50481178FE}">
  <sheetPr codeName="Plan10">
    <tabColor indexed="42"/>
    <pageSetUpPr fitToPage="1"/>
  </sheetPr>
  <dimension ref="A1:P84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62" bestFit="1" customWidth="1"/>
    <col min="2" max="5" width="18" style="62" customWidth="1"/>
    <col min="6" max="6" width="22.140625" style="62" bestFit="1" customWidth="1"/>
    <col min="7" max="7" width="25.7109375" style="62" customWidth="1"/>
    <col min="8" max="8" width="9.140625" style="62" customWidth="1"/>
    <col min="9" max="9" width="16.140625" style="67" bestFit="1" customWidth="1"/>
    <col min="10" max="256" width="9.140625" style="62"/>
    <col min="257" max="257" width="49.140625" style="62" bestFit="1" customWidth="1"/>
    <col min="258" max="261" width="18" style="62" customWidth="1"/>
    <col min="262" max="262" width="22.140625" style="62" bestFit="1" customWidth="1"/>
    <col min="263" max="263" width="25.7109375" style="62" customWidth="1"/>
    <col min="264" max="264" width="9.140625" style="62"/>
    <col min="265" max="265" width="16.140625" style="62" bestFit="1" customWidth="1"/>
    <col min="266" max="512" width="9.140625" style="62"/>
    <col min="513" max="513" width="49.140625" style="62" bestFit="1" customWidth="1"/>
    <col min="514" max="517" width="18" style="62" customWidth="1"/>
    <col min="518" max="518" width="22.140625" style="62" bestFit="1" customWidth="1"/>
    <col min="519" max="519" width="25.7109375" style="62" customWidth="1"/>
    <col min="520" max="520" width="9.140625" style="62"/>
    <col min="521" max="521" width="16.140625" style="62" bestFit="1" customWidth="1"/>
    <col min="522" max="768" width="9.140625" style="62"/>
    <col min="769" max="769" width="49.140625" style="62" bestFit="1" customWidth="1"/>
    <col min="770" max="773" width="18" style="62" customWidth="1"/>
    <col min="774" max="774" width="22.140625" style="62" bestFit="1" customWidth="1"/>
    <col min="775" max="775" width="25.7109375" style="62" customWidth="1"/>
    <col min="776" max="776" width="9.140625" style="62"/>
    <col min="777" max="777" width="16.140625" style="62" bestFit="1" customWidth="1"/>
    <col min="778" max="1024" width="9.140625" style="62"/>
    <col min="1025" max="1025" width="49.140625" style="62" bestFit="1" customWidth="1"/>
    <col min="1026" max="1029" width="18" style="62" customWidth="1"/>
    <col min="1030" max="1030" width="22.140625" style="62" bestFit="1" customWidth="1"/>
    <col min="1031" max="1031" width="25.7109375" style="62" customWidth="1"/>
    <col min="1032" max="1032" width="9.140625" style="62"/>
    <col min="1033" max="1033" width="16.140625" style="62" bestFit="1" customWidth="1"/>
    <col min="1034" max="1280" width="9.140625" style="62"/>
    <col min="1281" max="1281" width="49.140625" style="62" bestFit="1" customWidth="1"/>
    <col min="1282" max="1285" width="18" style="62" customWidth="1"/>
    <col min="1286" max="1286" width="22.140625" style="62" bestFit="1" customWidth="1"/>
    <col min="1287" max="1287" width="25.7109375" style="62" customWidth="1"/>
    <col min="1288" max="1288" width="9.140625" style="62"/>
    <col min="1289" max="1289" width="16.140625" style="62" bestFit="1" customWidth="1"/>
    <col min="1290" max="1536" width="9.140625" style="62"/>
    <col min="1537" max="1537" width="49.140625" style="62" bestFit="1" customWidth="1"/>
    <col min="1538" max="1541" width="18" style="62" customWidth="1"/>
    <col min="1542" max="1542" width="22.140625" style="62" bestFit="1" customWidth="1"/>
    <col min="1543" max="1543" width="25.7109375" style="62" customWidth="1"/>
    <col min="1544" max="1544" width="9.140625" style="62"/>
    <col min="1545" max="1545" width="16.140625" style="62" bestFit="1" customWidth="1"/>
    <col min="1546" max="1792" width="9.140625" style="62"/>
    <col min="1793" max="1793" width="49.140625" style="62" bestFit="1" customWidth="1"/>
    <col min="1794" max="1797" width="18" style="62" customWidth="1"/>
    <col min="1798" max="1798" width="22.140625" style="62" bestFit="1" customWidth="1"/>
    <col min="1799" max="1799" width="25.7109375" style="62" customWidth="1"/>
    <col min="1800" max="1800" width="9.140625" style="62"/>
    <col min="1801" max="1801" width="16.140625" style="62" bestFit="1" customWidth="1"/>
    <col min="1802" max="2048" width="9.140625" style="62"/>
    <col min="2049" max="2049" width="49.140625" style="62" bestFit="1" customWidth="1"/>
    <col min="2050" max="2053" width="18" style="62" customWidth="1"/>
    <col min="2054" max="2054" width="22.140625" style="62" bestFit="1" customWidth="1"/>
    <col min="2055" max="2055" width="25.7109375" style="62" customWidth="1"/>
    <col min="2056" max="2056" width="9.140625" style="62"/>
    <col min="2057" max="2057" width="16.140625" style="62" bestFit="1" customWidth="1"/>
    <col min="2058" max="2304" width="9.140625" style="62"/>
    <col min="2305" max="2305" width="49.140625" style="62" bestFit="1" customWidth="1"/>
    <col min="2306" max="2309" width="18" style="62" customWidth="1"/>
    <col min="2310" max="2310" width="22.140625" style="62" bestFit="1" customWidth="1"/>
    <col min="2311" max="2311" width="25.7109375" style="62" customWidth="1"/>
    <col min="2312" max="2312" width="9.140625" style="62"/>
    <col min="2313" max="2313" width="16.140625" style="62" bestFit="1" customWidth="1"/>
    <col min="2314" max="2560" width="9.140625" style="62"/>
    <col min="2561" max="2561" width="49.140625" style="62" bestFit="1" customWidth="1"/>
    <col min="2562" max="2565" width="18" style="62" customWidth="1"/>
    <col min="2566" max="2566" width="22.140625" style="62" bestFit="1" customWidth="1"/>
    <col min="2567" max="2567" width="25.7109375" style="62" customWidth="1"/>
    <col min="2568" max="2568" width="9.140625" style="62"/>
    <col min="2569" max="2569" width="16.140625" style="62" bestFit="1" customWidth="1"/>
    <col min="2570" max="2816" width="9.140625" style="62"/>
    <col min="2817" max="2817" width="49.140625" style="62" bestFit="1" customWidth="1"/>
    <col min="2818" max="2821" width="18" style="62" customWidth="1"/>
    <col min="2822" max="2822" width="22.140625" style="62" bestFit="1" customWidth="1"/>
    <col min="2823" max="2823" width="25.7109375" style="62" customWidth="1"/>
    <col min="2824" max="2824" width="9.140625" style="62"/>
    <col min="2825" max="2825" width="16.140625" style="62" bestFit="1" customWidth="1"/>
    <col min="2826" max="3072" width="9.140625" style="62"/>
    <col min="3073" max="3073" width="49.140625" style="62" bestFit="1" customWidth="1"/>
    <col min="3074" max="3077" width="18" style="62" customWidth="1"/>
    <col min="3078" max="3078" width="22.140625" style="62" bestFit="1" customWidth="1"/>
    <col min="3079" max="3079" width="25.7109375" style="62" customWidth="1"/>
    <col min="3080" max="3080" width="9.140625" style="62"/>
    <col min="3081" max="3081" width="16.140625" style="62" bestFit="1" customWidth="1"/>
    <col min="3082" max="3328" width="9.140625" style="62"/>
    <col min="3329" max="3329" width="49.140625" style="62" bestFit="1" customWidth="1"/>
    <col min="3330" max="3333" width="18" style="62" customWidth="1"/>
    <col min="3334" max="3334" width="22.140625" style="62" bestFit="1" customWidth="1"/>
    <col min="3335" max="3335" width="25.7109375" style="62" customWidth="1"/>
    <col min="3336" max="3336" width="9.140625" style="62"/>
    <col min="3337" max="3337" width="16.140625" style="62" bestFit="1" customWidth="1"/>
    <col min="3338" max="3584" width="9.140625" style="62"/>
    <col min="3585" max="3585" width="49.140625" style="62" bestFit="1" customWidth="1"/>
    <col min="3586" max="3589" width="18" style="62" customWidth="1"/>
    <col min="3590" max="3590" width="22.140625" style="62" bestFit="1" customWidth="1"/>
    <col min="3591" max="3591" width="25.7109375" style="62" customWidth="1"/>
    <col min="3592" max="3592" width="9.140625" style="62"/>
    <col min="3593" max="3593" width="16.140625" style="62" bestFit="1" customWidth="1"/>
    <col min="3594" max="3840" width="9.140625" style="62"/>
    <col min="3841" max="3841" width="49.140625" style="62" bestFit="1" customWidth="1"/>
    <col min="3842" max="3845" width="18" style="62" customWidth="1"/>
    <col min="3846" max="3846" width="22.140625" style="62" bestFit="1" customWidth="1"/>
    <col min="3847" max="3847" width="25.7109375" style="62" customWidth="1"/>
    <col min="3848" max="3848" width="9.140625" style="62"/>
    <col min="3849" max="3849" width="16.140625" style="62" bestFit="1" customWidth="1"/>
    <col min="3850" max="4096" width="9.140625" style="62"/>
    <col min="4097" max="4097" width="49.140625" style="62" bestFit="1" customWidth="1"/>
    <col min="4098" max="4101" width="18" style="62" customWidth="1"/>
    <col min="4102" max="4102" width="22.140625" style="62" bestFit="1" customWidth="1"/>
    <col min="4103" max="4103" width="25.7109375" style="62" customWidth="1"/>
    <col min="4104" max="4104" width="9.140625" style="62"/>
    <col min="4105" max="4105" width="16.140625" style="62" bestFit="1" customWidth="1"/>
    <col min="4106" max="4352" width="9.140625" style="62"/>
    <col min="4353" max="4353" width="49.140625" style="62" bestFit="1" customWidth="1"/>
    <col min="4354" max="4357" width="18" style="62" customWidth="1"/>
    <col min="4358" max="4358" width="22.140625" style="62" bestFit="1" customWidth="1"/>
    <col min="4359" max="4359" width="25.7109375" style="62" customWidth="1"/>
    <col min="4360" max="4360" width="9.140625" style="62"/>
    <col min="4361" max="4361" width="16.140625" style="62" bestFit="1" customWidth="1"/>
    <col min="4362" max="4608" width="9.140625" style="62"/>
    <col min="4609" max="4609" width="49.140625" style="62" bestFit="1" customWidth="1"/>
    <col min="4610" max="4613" width="18" style="62" customWidth="1"/>
    <col min="4614" max="4614" width="22.140625" style="62" bestFit="1" customWidth="1"/>
    <col min="4615" max="4615" width="25.7109375" style="62" customWidth="1"/>
    <col min="4616" max="4616" width="9.140625" style="62"/>
    <col min="4617" max="4617" width="16.140625" style="62" bestFit="1" customWidth="1"/>
    <col min="4618" max="4864" width="9.140625" style="62"/>
    <col min="4865" max="4865" width="49.140625" style="62" bestFit="1" customWidth="1"/>
    <col min="4866" max="4869" width="18" style="62" customWidth="1"/>
    <col min="4870" max="4870" width="22.140625" style="62" bestFit="1" customWidth="1"/>
    <col min="4871" max="4871" width="25.7109375" style="62" customWidth="1"/>
    <col min="4872" max="4872" width="9.140625" style="62"/>
    <col min="4873" max="4873" width="16.140625" style="62" bestFit="1" customWidth="1"/>
    <col min="4874" max="5120" width="9.140625" style="62"/>
    <col min="5121" max="5121" width="49.140625" style="62" bestFit="1" customWidth="1"/>
    <col min="5122" max="5125" width="18" style="62" customWidth="1"/>
    <col min="5126" max="5126" width="22.140625" style="62" bestFit="1" customWidth="1"/>
    <col min="5127" max="5127" width="25.7109375" style="62" customWidth="1"/>
    <col min="5128" max="5128" width="9.140625" style="62"/>
    <col min="5129" max="5129" width="16.140625" style="62" bestFit="1" customWidth="1"/>
    <col min="5130" max="5376" width="9.140625" style="62"/>
    <col min="5377" max="5377" width="49.140625" style="62" bestFit="1" customWidth="1"/>
    <col min="5378" max="5381" width="18" style="62" customWidth="1"/>
    <col min="5382" max="5382" width="22.140625" style="62" bestFit="1" customWidth="1"/>
    <col min="5383" max="5383" width="25.7109375" style="62" customWidth="1"/>
    <col min="5384" max="5384" width="9.140625" style="62"/>
    <col min="5385" max="5385" width="16.140625" style="62" bestFit="1" customWidth="1"/>
    <col min="5386" max="5632" width="9.140625" style="62"/>
    <col min="5633" max="5633" width="49.140625" style="62" bestFit="1" customWidth="1"/>
    <col min="5634" max="5637" width="18" style="62" customWidth="1"/>
    <col min="5638" max="5638" width="22.140625" style="62" bestFit="1" customWidth="1"/>
    <col min="5639" max="5639" width="25.7109375" style="62" customWidth="1"/>
    <col min="5640" max="5640" width="9.140625" style="62"/>
    <col min="5641" max="5641" width="16.140625" style="62" bestFit="1" customWidth="1"/>
    <col min="5642" max="5888" width="9.140625" style="62"/>
    <col min="5889" max="5889" width="49.140625" style="62" bestFit="1" customWidth="1"/>
    <col min="5890" max="5893" width="18" style="62" customWidth="1"/>
    <col min="5894" max="5894" width="22.140625" style="62" bestFit="1" customWidth="1"/>
    <col min="5895" max="5895" width="25.7109375" style="62" customWidth="1"/>
    <col min="5896" max="5896" width="9.140625" style="62"/>
    <col min="5897" max="5897" width="16.140625" style="62" bestFit="1" customWidth="1"/>
    <col min="5898" max="6144" width="9.140625" style="62"/>
    <col min="6145" max="6145" width="49.140625" style="62" bestFit="1" customWidth="1"/>
    <col min="6146" max="6149" width="18" style="62" customWidth="1"/>
    <col min="6150" max="6150" width="22.140625" style="62" bestFit="1" customWidth="1"/>
    <col min="6151" max="6151" width="25.7109375" style="62" customWidth="1"/>
    <col min="6152" max="6152" width="9.140625" style="62"/>
    <col min="6153" max="6153" width="16.140625" style="62" bestFit="1" customWidth="1"/>
    <col min="6154" max="6400" width="9.140625" style="62"/>
    <col min="6401" max="6401" width="49.140625" style="62" bestFit="1" customWidth="1"/>
    <col min="6402" max="6405" width="18" style="62" customWidth="1"/>
    <col min="6406" max="6406" width="22.140625" style="62" bestFit="1" customWidth="1"/>
    <col min="6407" max="6407" width="25.7109375" style="62" customWidth="1"/>
    <col min="6408" max="6408" width="9.140625" style="62"/>
    <col min="6409" max="6409" width="16.140625" style="62" bestFit="1" customWidth="1"/>
    <col min="6410" max="6656" width="9.140625" style="62"/>
    <col min="6657" max="6657" width="49.140625" style="62" bestFit="1" customWidth="1"/>
    <col min="6658" max="6661" width="18" style="62" customWidth="1"/>
    <col min="6662" max="6662" width="22.140625" style="62" bestFit="1" customWidth="1"/>
    <col min="6663" max="6663" width="25.7109375" style="62" customWidth="1"/>
    <col min="6664" max="6664" width="9.140625" style="62"/>
    <col min="6665" max="6665" width="16.140625" style="62" bestFit="1" customWidth="1"/>
    <col min="6666" max="6912" width="9.140625" style="62"/>
    <col min="6913" max="6913" width="49.140625" style="62" bestFit="1" customWidth="1"/>
    <col min="6914" max="6917" width="18" style="62" customWidth="1"/>
    <col min="6918" max="6918" width="22.140625" style="62" bestFit="1" customWidth="1"/>
    <col min="6919" max="6919" width="25.7109375" style="62" customWidth="1"/>
    <col min="6920" max="6920" width="9.140625" style="62"/>
    <col min="6921" max="6921" width="16.140625" style="62" bestFit="1" customWidth="1"/>
    <col min="6922" max="7168" width="9.140625" style="62"/>
    <col min="7169" max="7169" width="49.140625" style="62" bestFit="1" customWidth="1"/>
    <col min="7170" max="7173" width="18" style="62" customWidth="1"/>
    <col min="7174" max="7174" width="22.140625" style="62" bestFit="1" customWidth="1"/>
    <col min="7175" max="7175" width="25.7109375" style="62" customWidth="1"/>
    <col min="7176" max="7176" width="9.140625" style="62"/>
    <col min="7177" max="7177" width="16.140625" style="62" bestFit="1" customWidth="1"/>
    <col min="7178" max="7424" width="9.140625" style="62"/>
    <col min="7425" max="7425" width="49.140625" style="62" bestFit="1" customWidth="1"/>
    <col min="7426" max="7429" width="18" style="62" customWidth="1"/>
    <col min="7430" max="7430" width="22.140625" style="62" bestFit="1" customWidth="1"/>
    <col min="7431" max="7431" width="25.7109375" style="62" customWidth="1"/>
    <col min="7432" max="7432" width="9.140625" style="62"/>
    <col min="7433" max="7433" width="16.140625" style="62" bestFit="1" customWidth="1"/>
    <col min="7434" max="7680" width="9.140625" style="62"/>
    <col min="7681" max="7681" width="49.140625" style="62" bestFit="1" customWidth="1"/>
    <col min="7682" max="7685" width="18" style="62" customWidth="1"/>
    <col min="7686" max="7686" width="22.140625" style="62" bestFit="1" customWidth="1"/>
    <col min="7687" max="7687" width="25.7109375" style="62" customWidth="1"/>
    <col min="7688" max="7688" width="9.140625" style="62"/>
    <col min="7689" max="7689" width="16.140625" style="62" bestFit="1" customWidth="1"/>
    <col min="7690" max="7936" width="9.140625" style="62"/>
    <col min="7937" max="7937" width="49.140625" style="62" bestFit="1" customWidth="1"/>
    <col min="7938" max="7941" width="18" style="62" customWidth="1"/>
    <col min="7942" max="7942" width="22.140625" style="62" bestFit="1" customWidth="1"/>
    <col min="7943" max="7943" width="25.7109375" style="62" customWidth="1"/>
    <col min="7944" max="7944" width="9.140625" style="62"/>
    <col min="7945" max="7945" width="16.140625" style="62" bestFit="1" customWidth="1"/>
    <col min="7946" max="8192" width="9.140625" style="62"/>
    <col min="8193" max="8193" width="49.140625" style="62" bestFit="1" customWidth="1"/>
    <col min="8194" max="8197" width="18" style="62" customWidth="1"/>
    <col min="8198" max="8198" width="22.140625" style="62" bestFit="1" customWidth="1"/>
    <col min="8199" max="8199" width="25.7109375" style="62" customWidth="1"/>
    <col min="8200" max="8200" width="9.140625" style="62"/>
    <col min="8201" max="8201" width="16.140625" style="62" bestFit="1" customWidth="1"/>
    <col min="8202" max="8448" width="9.140625" style="62"/>
    <col min="8449" max="8449" width="49.140625" style="62" bestFit="1" customWidth="1"/>
    <col min="8450" max="8453" width="18" style="62" customWidth="1"/>
    <col min="8454" max="8454" width="22.140625" style="62" bestFit="1" customWidth="1"/>
    <col min="8455" max="8455" width="25.7109375" style="62" customWidth="1"/>
    <col min="8456" max="8456" width="9.140625" style="62"/>
    <col min="8457" max="8457" width="16.140625" style="62" bestFit="1" customWidth="1"/>
    <col min="8458" max="8704" width="9.140625" style="62"/>
    <col min="8705" max="8705" width="49.140625" style="62" bestFit="1" customWidth="1"/>
    <col min="8706" max="8709" width="18" style="62" customWidth="1"/>
    <col min="8710" max="8710" width="22.140625" style="62" bestFit="1" customWidth="1"/>
    <col min="8711" max="8711" width="25.7109375" style="62" customWidth="1"/>
    <col min="8712" max="8712" width="9.140625" style="62"/>
    <col min="8713" max="8713" width="16.140625" style="62" bestFit="1" customWidth="1"/>
    <col min="8714" max="8960" width="9.140625" style="62"/>
    <col min="8961" max="8961" width="49.140625" style="62" bestFit="1" customWidth="1"/>
    <col min="8962" max="8965" width="18" style="62" customWidth="1"/>
    <col min="8966" max="8966" width="22.140625" style="62" bestFit="1" customWidth="1"/>
    <col min="8967" max="8967" width="25.7109375" style="62" customWidth="1"/>
    <col min="8968" max="8968" width="9.140625" style="62"/>
    <col min="8969" max="8969" width="16.140625" style="62" bestFit="1" customWidth="1"/>
    <col min="8970" max="9216" width="9.140625" style="62"/>
    <col min="9217" max="9217" width="49.140625" style="62" bestFit="1" customWidth="1"/>
    <col min="9218" max="9221" width="18" style="62" customWidth="1"/>
    <col min="9222" max="9222" width="22.140625" style="62" bestFit="1" customWidth="1"/>
    <col min="9223" max="9223" width="25.7109375" style="62" customWidth="1"/>
    <col min="9224" max="9224" width="9.140625" style="62"/>
    <col min="9225" max="9225" width="16.140625" style="62" bestFit="1" customWidth="1"/>
    <col min="9226" max="9472" width="9.140625" style="62"/>
    <col min="9473" max="9473" width="49.140625" style="62" bestFit="1" customWidth="1"/>
    <col min="9474" max="9477" width="18" style="62" customWidth="1"/>
    <col min="9478" max="9478" width="22.140625" style="62" bestFit="1" customWidth="1"/>
    <col min="9479" max="9479" width="25.7109375" style="62" customWidth="1"/>
    <col min="9480" max="9480" width="9.140625" style="62"/>
    <col min="9481" max="9481" width="16.140625" style="62" bestFit="1" customWidth="1"/>
    <col min="9482" max="9728" width="9.140625" style="62"/>
    <col min="9729" max="9729" width="49.140625" style="62" bestFit="1" customWidth="1"/>
    <col min="9730" max="9733" width="18" style="62" customWidth="1"/>
    <col min="9734" max="9734" width="22.140625" style="62" bestFit="1" customWidth="1"/>
    <col min="9735" max="9735" width="25.7109375" style="62" customWidth="1"/>
    <col min="9736" max="9736" width="9.140625" style="62"/>
    <col min="9737" max="9737" width="16.140625" style="62" bestFit="1" customWidth="1"/>
    <col min="9738" max="9984" width="9.140625" style="62"/>
    <col min="9985" max="9985" width="49.140625" style="62" bestFit="1" customWidth="1"/>
    <col min="9986" max="9989" width="18" style="62" customWidth="1"/>
    <col min="9990" max="9990" width="22.140625" style="62" bestFit="1" customWidth="1"/>
    <col min="9991" max="9991" width="25.7109375" style="62" customWidth="1"/>
    <col min="9992" max="9992" width="9.140625" style="62"/>
    <col min="9993" max="9993" width="16.140625" style="62" bestFit="1" customWidth="1"/>
    <col min="9994" max="10240" width="9.140625" style="62"/>
    <col min="10241" max="10241" width="49.140625" style="62" bestFit="1" customWidth="1"/>
    <col min="10242" max="10245" width="18" style="62" customWidth="1"/>
    <col min="10246" max="10246" width="22.140625" style="62" bestFit="1" customWidth="1"/>
    <col min="10247" max="10247" width="25.7109375" style="62" customWidth="1"/>
    <col min="10248" max="10248" width="9.140625" style="62"/>
    <col min="10249" max="10249" width="16.140625" style="62" bestFit="1" customWidth="1"/>
    <col min="10250" max="10496" width="9.140625" style="62"/>
    <col min="10497" max="10497" width="49.140625" style="62" bestFit="1" customWidth="1"/>
    <col min="10498" max="10501" width="18" style="62" customWidth="1"/>
    <col min="10502" max="10502" width="22.140625" style="62" bestFit="1" customWidth="1"/>
    <col min="10503" max="10503" width="25.7109375" style="62" customWidth="1"/>
    <col min="10504" max="10504" width="9.140625" style="62"/>
    <col min="10505" max="10505" width="16.140625" style="62" bestFit="1" customWidth="1"/>
    <col min="10506" max="10752" width="9.140625" style="62"/>
    <col min="10753" max="10753" width="49.140625" style="62" bestFit="1" customWidth="1"/>
    <col min="10754" max="10757" width="18" style="62" customWidth="1"/>
    <col min="10758" max="10758" width="22.140625" style="62" bestFit="1" customWidth="1"/>
    <col min="10759" max="10759" width="25.7109375" style="62" customWidth="1"/>
    <col min="10760" max="10760" width="9.140625" style="62"/>
    <col min="10761" max="10761" width="16.140625" style="62" bestFit="1" customWidth="1"/>
    <col min="10762" max="11008" width="9.140625" style="62"/>
    <col min="11009" max="11009" width="49.140625" style="62" bestFit="1" customWidth="1"/>
    <col min="11010" max="11013" width="18" style="62" customWidth="1"/>
    <col min="11014" max="11014" width="22.140625" style="62" bestFit="1" customWidth="1"/>
    <col min="11015" max="11015" width="25.7109375" style="62" customWidth="1"/>
    <col min="11016" max="11016" width="9.140625" style="62"/>
    <col min="11017" max="11017" width="16.140625" style="62" bestFit="1" customWidth="1"/>
    <col min="11018" max="11264" width="9.140625" style="62"/>
    <col min="11265" max="11265" width="49.140625" style="62" bestFit="1" customWidth="1"/>
    <col min="11266" max="11269" width="18" style="62" customWidth="1"/>
    <col min="11270" max="11270" width="22.140625" style="62" bestFit="1" customWidth="1"/>
    <col min="11271" max="11271" width="25.7109375" style="62" customWidth="1"/>
    <col min="11272" max="11272" width="9.140625" style="62"/>
    <col min="11273" max="11273" width="16.140625" style="62" bestFit="1" customWidth="1"/>
    <col min="11274" max="11520" width="9.140625" style="62"/>
    <col min="11521" max="11521" width="49.140625" style="62" bestFit="1" customWidth="1"/>
    <col min="11522" max="11525" width="18" style="62" customWidth="1"/>
    <col min="11526" max="11526" width="22.140625" style="62" bestFit="1" customWidth="1"/>
    <col min="11527" max="11527" width="25.7109375" style="62" customWidth="1"/>
    <col min="11528" max="11528" width="9.140625" style="62"/>
    <col min="11529" max="11529" width="16.140625" style="62" bestFit="1" customWidth="1"/>
    <col min="11530" max="11776" width="9.140625" style="62"/>
    <col min="11777" max="11777" width="49.140625" style="62" bestFit="1" customWidth="1"/>
    <col min="11778" max="11781" width="18" style="62" customWidth="1"/>
    <col min="11782" max="11782" width="22.140625" style="62" bestFit="1" customWidth="1"/>
    <col min="11783" max="11783" width="25.7109375" style="62" customWidth="1"/>
    <col min="11784" max="11784" width="9.140625" style="62"/>
    <col min="11785" max="11785" width="16.140625" style="62" bestFit="1" customWidth="1"/>
    <col min="11786" max="12032" width="9.140625" style="62"/>
    <col min="12033" max="12033" width="49.140625" style="62" bestFit="1" customWidth="1"/>
    <col min="12034" max="12037" width="18" style="62" customWidth="1"/>
    <col min="12038" max="12038" width="22.140625" style="62" bestFit="1" customWidth="1"/>
    <col min="12039" max="12039" width="25.7109375" style="62" customWidth="1"/>
    <col min="12040" max="12040" width="9.140625" style="62"/>
    <col min="12041" max="12041" width="16.140625" style="62" bestFit="1" customWidth="1"/>
    <col min="12042" max="12288" width="9.140625" style="62"/>
    <col min="12289" max="12289" width="49.140625" style="62" bestFit="1" customWidth="1"/>
    <col min="12290" max="12293" width="18" style="62" customWidth="1"/>
    <col min="12294" max="12294" width="22.140625" style="62" bestFit="1" customWidth="1"/>
    <col min="12295" max="12295" width="25.7109375" style="62" customWidth="1"/>
    <col min="12296" max="12296" width="9.140625" style="62"/>
    <col min="12297" max="12297" width="16.140625" style="62" bestFit="1" customWidth="1"/>
    <col min="12298" max="12544" width="9.140625" style="62"/>
    <col min="12545" max="12545" width="49.140625" style="62" bestFit="1" customWidth="1"/>
    <col min="12546" max="12549" width="18" style="62" customWidth="1"/>
    <col min="12550" max="12550" width="22.140625" style="62" bestFit="1" customWidth="1"/>
    <col min="12551" max="12551" width="25.7109375" style="62" customWidth="1"/>
    <col min="12552" max="12552" width="9.140625" style="62"/>
    <col min="12553" max="12553" width="16.140625" style="62" bestFit="1" customWidth="1"/>
    <col min="12554" max="12800" width="9.140625" style="62"/>
    <col min="12801" max="12801" width="49.140625" style="62" bestFit="1" customWidth="1"/>
    <col min="12802" max="12805" width="18" style="62" customWidth="1"/>
    <col min="12806" max="12806" width="22.140625" style="62" bestFit="1" customWidth="1"/>
    <col min="12807" max="12807" width="25.7109375" style="62" customWidth="1"/>
    <col min="12808" max="12808" width="9.140625" style="62"/>
    <col min="12809" max="12809" width="16.140625" style="62" bestFit="1" customWidth="1"/>
    <col min="12810" max="13056" width="9.140625" style="62"/>
    <col min="13057" max="13057" width="49.140625" style="62" bestFit="1" customWidth="1"/>
    <col min="13058" max="13061" width="18" style="62" customWidth="1"/>
    <col min="13062" max="13062" width="22.140625" style="62" bestFit="1" customWidth="1"/>
    <col min="13063" max="13063" width="25.7109375" style="62" customWidth="1"/>
    <col min="13064" max="13064" width="9.140625" style="62"/>
    <col min="13065" max="13065" width="16.140625" style="62" bestFit="1" customWidth="1"/>
    <col min="13066" max="13312" width="9.140625" style="62"/>
    <col min="13313" max="13313" width="49.140625" style="62" bestFit="1" customWidth="1"/>
    <col min="13314" max="13317" width="18" style="62" customWidth="1"/>
    <col min="13318" max="13318" width="22.140625" style="62" bestFit="1" customWidth="1"/>
    <col min="13319" max="13319" width="25.7109375" style="62" customWidth="1"/>
    <col min="13320" max="13320" width="9.140625" style="62"/>
    <col min="13321" max="13321" width="16.140625" style="62" bestFit="1" customWidth="1"/>
    <col min="13322" max="13568" width="9.140625" style="62"/>
    <col min="13569" max="13569" width="49.140625" style="62" bestFit="1" customWidth="1"/>
    <col min="13570" max="13573" width="18" style="62" customWidth="1"/>
    <col min="13574" max="13574" width="22.140625" style="62" bestFit="1" customWidth="1"/>
    <col min="13575" max="13575" width="25.7109375" style="62" customWidth="1"/>
    <col min="13576" max="13576" width="9.140625" style="62"/>
    <col min="13577" max="13577" width="16.140625" style="62" bestFit="1" customWidth="1"/>
    <col min="13578" max="13824" width="9.140625" style="62"/>
    <col min="13825" max="13825" width="49.140625" style="62" bestFit="1" customWidth="1"/>
    <col min="13826" max="13829" width="18" style="62" customWidth="1"/>
    <col min="13830" max="13830" width="22.140625" style="62" bestFit="1" customWidth="1"/>
    <col min="13831" max="13831" width="25.7109375" style="62" customWidth="1"/>
    <col min="13832" max="13832" width="9.140625" style="62"/>
    <col min="13833" max="13833" width="16.140625" style="62" bestFit="1" customWidth="1"/>
    <col min="13834" max="14080" width="9.140625" style="62"/>
    <col min="14081" max="14081" width="49.140625" style="62" bestFit="1" customWidth="1"/>
    <col min="14082" max="14085" width="18" style="62" customWidth="1"/>
    <col min="14086" max="14086" width="22.140625" style="62" bestFit="1" customWidth="1"/>
    <col min="14087" max="14087" width="25.7109375" style="62" customWidth="1"/>
    <col min="14088" max="14088" width="9.140625" style="62"/>
    <col min="14089" max="14089" width="16.140625" style="62" bestFit="1" customWidth="1"/>
    <col min="14090" max="14336" width="9.140625" style="62"/>
    <col min="14337" max="14337" width="49.140625" style="62" bestFit="1" customWidth="1"/>
    <col min="14338" max="14341" width="18" style="62" customWidth="1"/>
    <col min="14342" max="14342" width="22.140625" style="62" bestFit="1" customWidth="1"/>
    <col min="14343" max="14343" width="25.7109375" style="62" customWidth="1"/>
    <col min="14344" max="14344" width="9.140625" style="62"/>
    <col min="14345" max="14345" width="16.140625" style="62" bestFit="1" customWidth="1"/>
    <col min="14346" max="14592" width="9.140625" style="62"/>
    <col min="14593" max="14593" width="49.140625" style="62" bestFit="1" customWidth="1"/>
    <col min="14594" max="14597" width="18" style="62" customWidth="1"/>
    <col min="14598" max="14598" width="22.140625" style="62" bestFit="1" customWidth="1"/>
    <col min="14599" max="14599" width="25.7109375" style="62" customWidth="1"/>
    <col min="14600" max="14600" width="9.140625" style="62"/>
    <col min="14601" max="14601" width="16.140625" style="62" bestFit="1" customWidth="1"/>
    <col min="14602" max="14848" width="9.140625" style="62"/>
    <col min="14849" max="14849" width="49.140625" style="62" bestFit="1" customWidth="1"/>
    <col min="14850" max="14853" width="18" style="62" customWidth="1"/>
    <col min="14854" max="14854" width="22.140625" style="62" bestFit="1" customWidth="1"/>
    <col min="14855" max="14855" width="25.7109375" style="62" customWidth="1"/>
    <col min="14856" max="14856" width="9.140625" style="62"/>
    <col min="14857" max="14857" width="16.140625" style="62" bestFit="1" customWidth="1"/>
    <col min="14858" max="15104" width="9.140625" style="62"/>
    <col min="15105" max="15105" width="49.140625" style="62" bestFit="1" customWidth="1"/>
    <col min="15106" max="15109" width="18" style="62" customWidth="1"/>
    <col min="15110" max="15110" width="22.140625" style="62" bestFit="1" customWidth="1"/>
    <col min="15111" max="15111" width="25.7109375" style="62" customWidth="1"/>
    <col min="15112" max="15112" width="9.140625" style="62"/>
    <col min="15113" max="15113" width="16.140625" style="62" bestFit="1" customWidth="1"/>
    <col min="15114" max="15360" width="9.140625" style="62"/>
    <col min="15361" max="15361" width="49.140625" style="62" bestFit="1" customWidth="1"/>
    <col min="15362" max="15365" width="18" style="62" customWidth="1"/>
    <col min="15366" max="15366" width="22.140625" style="62" bestFit="1" customWidth="1"/>
    <col min="15367" max="15367" width="25.7109375" style="62" customWidth="1"/>
    <col min="15368" max="15368" width="9.140625" style="62"/>
    <col min="15369" max="15369" width="16.140625" style="62" bestFit="1" customWidth="1"/>
    <col min="15370" max="15616" width="9.140625" style="62"/>
    <col min="15617" max="15617" width="49.140625" style="62" bestFit="1" customWidth="1"/>
    <col min="15618" max="15621" width="18" style="62" customWidth="1"/>
    <col min="15622" max="15622" width="22.140625" style="62" bestFit="1" customWidth="1"/>
    <col min="15623" max="15623" width="25.7109375" style="62" customWidth="1"/>
    <col min="15624" max="15624" width="9.140625" style="62"/>
    <col min="15625" max="15625" width="16.140625" style="62" bestFit="1" customWidth="1"/>
    <col min="15626" max="15872" width="9.140625" style="62"/>
    <col min="15873" max="15873" width="49.140625" style="62" bestFit="1" customWidth="1"/>
    <col min="15874" max="15877" width="18" style="62" customWidth="1"/>
    <col min="15878" max="15878" width="22.140625" style="62" bestFit="1" customWidth="1"/>
    <col min="15879" max="15879" width="25.7109375" style="62" customWidth="1"/>
    <col min="15880" max="15880" width="9.140625" style="62"/>
    <col min="15881" max="15881" width="16.140625" style="62" bestFit="1" customWidth="1"/>
    <col min="15882" max="16128" width="9.140625" style="62"/>
    <col min="16129" max="16129" width="49.140625" style="62" bestFit="1" customWidth="1"/>
    <col min="16130" max="16133" width="18" style="62" customWidth="1"/>
    <col min="16134" max="16134" width="22.140625" style="62" bestFit="1" customWidth="1"/>
    <col min="16135" max="16135" width="25.7109375" style="62" customWidth="1"/>
    <col min="16136" max="16136" width="9.140625" style="62"/>
    <col min="16137" max="16137" width="16.140625" style="62" bestFit="1" customWidth="1"/>
    <col min="16138" max="16384" width="9.140625" style="62"/>
  </cols>
  <sheetData>
    <row r="1" spans="1:9" ht="15.75" x14ac:dyDescent="0.25">
      <c r="A1" s="209" t="s">
        <v>0</v>
      </c>
      <c r="B1" s="209"/>
      <c r="C1" s="209"/>
      <c r="D1" s="209"/>
      <c r="E1" s="209"/>
      <c r="F1" s="209"/>
      <c r="G1" s="209"/>
    </row>
    <row r="2" spans="1:9" ht="15.75" x14ac:dyDescent="0.25">
      <c r="A2" s="209" t="s">
        <v>68</v>
      </c>
      <c r="B2" s="209"/>
      <c r="C2" s="209"/>
      <c r="D2" s="209"/>
      <c r="E2" s="209"/>
      <c r="F2" s="209"/>
      <c r="G2" s="209"/>
    </row>
    <row r="3" spans="1:9" ht="15.75" x14ac:dyDescent="0.25">
      <c r="A3" s="209" t="s">
        <v>69</v>
      </c>
      <c r="B3" s="209"/>
      <c r="C3" s="209"/>
      <c r="D3" s="209"/>
      <c r="E3" s="209"/>
      <c r="F3" s="209"/>
      <c r="G3" s="209"/>
      <c r="I3" s="68"/>
    </row>
    <row r="4" spans="1:9" ht="15.75" x14ac:dyDescent="0.25">
      <c r="A4" s="209" t="s">
        <v>152</v>
      </c>
      <c r="B4" s="209"/>
      <c r="C4" s="209"/>
      <c r="D4" s="209"/>
      <c r="E4" s="209"/>
      <c r="F4" s="209"/>
      <c r="G4" s="209"/>
    </row>
    <row r="5" spans="1:9" x14ac:dyDescent="0.25">
      <c r="A5" s="69"/>
      <c r="B5" s="69"/>
      <c r="C5" s="69"/>
      <c r="D5" s="69"/>
      <c r="E5" s="69"/>
    </row>
    <row r="6" spans="1:9" x14ac:dyDescent="0.25">
      <c r="A6" s="197" t="s">
        <v>70</v>
      </c>
      <c r="B6" s="210" t="s">
        <v>71</v>
      </c>
      <c r="C6" s="210"/>
      <c r="D6" s="210" t="s">
        <v>72</v>
      </c>
      <c r="E6" s="210"/>
      <c r="F6" s="70" t="s">
        <v>73</v>
      </c>
      <c r="G6" s="70" t="s">
        <v>74</v>
      </c>
      <c r="I6" s="200"/>
    </row>
    <row r="7" spans="1:9" ht="15.75" x14ac:dyDescent="0.25">
      <c r="A7" s="198" t="s">
        <v>75</v>
      </c>
      <c r="B7" s="211">
        <v>87060908</v>
      </c>
      <c r="C7" s="211"/>
      <c r="D7" s="211">
        <v>87060908</v>
      </c>
      <c r="E7" s="211"/>
      <c r="F7" s="72">
        <v>22442192.510000002</v>
      </c>
      <c r="G7" s="72">
        <v>-64618715.489999995</v>
      </c>
    </row>
    <row r="8" spans="1:9" ht="15.75" x14ac:dyDescent="0.25">
      <c r="A8" s="73" t="s">
        <v>76</v>
      </c>
      <c r="B8" s="212"/>
      <c r="C8" s="213"/>
      <c r="D8" s="212"/>
      <c r="E8" s="213"/>
      <c r="F8" s="74"/>
      <c r="G8" s="74">
        <v>0</v>
      </c>
    </row>
    <row r="9" spans="1:9" ht="15.75" x14ac:dyDescent="0.25">
      <c r="A9" s="73" t="s">
        <v>77</v>
      </c>
      <c r="B9" s="214"/>
      <c r="C9" s="215"/>
      <c r="D9" s="212"/>
      <c r="E9" s="213"/>
      <c r="F9" s="74"/>
      <c r="G9" s="74">
        <v>0</v>
      </c>
    </row>
    <row r="10" spans="1:9" ht="15.75" x14ac:dyDescent="0.25">
      <c r="A10" s="73" t="s">
        <v>78</v>
      </c>
      <c r="B10" s="214">
        <v>12000000</v>
      </c>
      <c r="C10" s="215"/>
      <c r="D10" s="212">
        <v>12000000</v>
      </c>
      <c r="E10" s="213"/>
      <c r="F10" s="75">
        <v>15144194.08</v>
      </c>
      <c r="G10" s="74">
        <v>3144194.08</v>
      </c>
    </row>
    <row r="11" spans="1:9" ht="15.75" x14ac:dyDescent="0.25">
      <c r="A11" s="73" t="s">
        <v>79</v>
      </c>
      <c r="B11" s="214"/>
      <c r="C11" s="215"/>
      <c r="D11" s="212">
        <v>0</v>
      </c>
      <c r="E11" s="213"/>
      <c r="F11" s="74"/>
      <c r="G11" s="74">
        <v>0</v>
      </c>
    </row>
    <row r="12" spans="1:9" ht="15.75" x14ac:dyDescent="0.25">
      <c r="A12" s="73" t="s">
        <v>80</v>
      </c>
      <c r="B12" s="212"/>
      <c r="C12" s="213"/>
      <c r="D12" s="212">
        <v>0</v>
      </c>
      <c r="E12" s="213"/>
      <c r="F12" s="74"/>
      <c r="G12" s="74">
        <v>0</v>
      </c>
    </row>
    <row r="13" spans="1:9" ht="15.75" x14ac:dyDescent="0.25">
      <c r="A13" s="73" t="s">
        <v>81</v>
      </c>
      <c r="B13" s="212"/>
      <c r="C13" s="213"/>
      <c r="D13" s="212">
        <v>0</v>
      </c>
      <c r="E13" s="213"/>
      <c r="F13" s="74"/>
      <c r="G13" s="74">
        <v>0</v>
      </c>
    </row>
    <row r="14" spans="1:9" ht="15.75" x14ac:dyDescent="0.25">
      <c r="A14" s="73" t="s">
        <v>82</v>
      </c>
      <c r="B14" s="212">
        <v>70650908</v>
      </c>
      <c r="C14" s="213"/>
      <c r="D14" s="212">
        <v>70650908</v>
      </c>
      <c r="E14" s="213"/>
      <c r="F14" s="74">
        <v>6226204.4699999997</v>
      </c>
      <c r="G14" s="74">
        <v>-64424703.530000001</v>
      </c>
    </row>
    <row r="15" spans="1:9" ht="15.75" x14ac:dyDescent="0.25">
      <c r="A15" s="73" t="s">
        <v>83</v>
      </c>
      <c r="B15" s="214">
        <v>4410000</v>
      </c>
      <c r="C15" s="215"/>
      <c r="D15" s="212">
        <v>4410000</v>
      </c>
      <c r="E15" s="213"/>
      <c r="F15" s="74">
        <v>1071793.96</v>
      </c>
      <c r="G15" s="74">
        <v>-3338206.04</v>
      </c>
    </row>
    <row r="16" spans="1:9" ht="15.75" x14ac:dyDescent="0.25">
      <c r="A16" s="76" t="s">
        <v>84</v>
      </c>
      <c r="B16" s="216">
        <v>0</v>
      </c>
      <c r="C16" s="216"/>
      <c r="D16" s="216">
        <v>0</v>
      </c>
      <c r="E16" s="216"/>
      <c r="F16" s="77">
        <v>0</v>
      </c>
      <c r="G16" s="77">
        <v>0</v>
      </c>
    </row>
    <row r="17" spans="1:9" ht="15.75" x14ac:dyDescent="0.25">
      <c r="A17" s="73" t="s">
        <v>85</v>
      </c>
      <c r="B17" s="212"/>
      <c r="C17" s="213"/>
      <c r="D17" s="212"/>
      <c r="E17" s="213"/>
      <c r="F17" s="78"/>
      <c r="G17" s="74">
        <v>0</v>
      </c>
    </row>
    <row r="18" spans="1:9" ht="15.75" x14ac:dyDescent="0.25">
      <c r="A18" s="73" t="s">
        <v>86</v>
      </c>
      <c r="B18" s="212"/>
      <c r="C18" s="213"/>
      <c r="D18" s="212"/>
      <c r="E18" s="213"/>
      <c r="F18" s="78"/>
      <c r="G18" s="74">
        <v>0</v>
      </c>
    </row>
    <row r="19" spans="1:9" ht="15.75" x14ac:dyDescent="0.25">
      <c r="A19" s="73" t="s">
        <v>87</v>
      </c>
      <c r="B19" s="212"/>
      <c r="C19" s="213"/>
      <c r="D19" s="212"/>
      <c r="E19" s="213"/>
      <c r="F19" s="78"/>
      <c r="G19" s="74">
        <v>0</v>
      </c>
    </row>
    <row r="20" spans="1:9" ht="15.75" x14ac:dyDescent="0.25">
      <c r="A20" s="73" t="s">
        <v>88</v>
      </c>
      <c r="B20" s="212"/>
      <c r="C20" s="213"/>
      <c r="D20" s="212"/>
      <c r="E20" s="213"/>
      <c r="F20" s="78"/>
      <c r="G20" s="74">
        <v>0</v>
      </c>
    </row>
    <row r="21" spans="1:9" ht="15.75" x14ac:dyDescent="0.25">
      <c r="A21" s="73" t="s">
        <v>89</v>
      </c>
      <c r="B21" s="212"/>
      <c r="C21" s="213"/>
      <c r="D21" s="212"/>
      <c r="E21" s="213"/>
      <c r="F21" s="78"/>
      <c r="G21" s="74">
        <v>0</v>
      </c>
    </row>
    <row r="22" spans="1:9" ht="15.75" hidden="1" x14ac:dyDescent="0.25">
      <c r="A22" s="79"/>
      <c r="B22" s="217"/>
      <c r="C22" s="218"/>
      <c r="D22" s="217"/>
      <c r="E22" s="218"/>
      <c r="F22" s="80"/>
      <c r="G22" s="80"/>
    </row>
    <row r="23" spans="1:9" s="82" customFormat="1" ht="15.75" x14ac:dyDescent="0.25">
      <c r="A23" s="76" t="s">
        <v>90</v>
      </c>
      <c r="B23" s="219">
        <v>87060908</v>
      </c>
      <c r="C23" s="219"/>
      <c r="D23" s="219">
        <v>87060908</v>
      </c>
      <c r="E23" s="219"/>
      <c r="F23" s="81">
        <v>22442192.510000002</v>
      </c>
      <c r="G23" s="81">
        <v>-64618715.489999995</v>
      </c>
      <c r="I23" s="83"/>
    </row>
    <row r="24" spans="1:9" ht="15.75" x14ac:dyDescent="0.25">
      <c r="A24" s="71" t="s">
        <v>91</v>
      </c>
      <c r="B24" s="220">
        <v>0</v>
      </c>
      <c r="C24" s="220"/>
      <c r="D24" s="220">
        <v>0</v>
      </c>
      <c r="E24" s="220"/>
      <c r="F24" s="84">
        <v>0</v>
      </c>
      <c r="G24" s="84">
        <v>0</v>
      </c>
    </row>
    <row r="25" spans="1:9" ht="15.75" x14ac:dyDescent="0.25">
      <c r="A25" s="73" t="s">
        <v>92</v>
      </c>
      <c r="B25" s="221"/>
      <c r="C25" s="222"/>
      <c r="D25" s="212"/>
      <c r="E25" s="213"/>
      <c r="F25" s="78"/>
      <c r="G25" s="78"/>
    </row>
    <row r="26" spans="1:9" ht="15.75" x14ac:dyDescent="0.25">
      <c r="A26" s="73" t="s">
        <v>93</v>
      </c>
      <c r="B26" s="212"/>
      <c r="C26" s="213"/>
      <c r="D26" s="212"/>
      <c r="E26" s="213"/>
      <c r="F26" s="78"/>
      <c r="G26" s="78"/>
    </row>
    <row r="27" spans="1:9" ht="15.75" x14ac:dyDescent="0.25">
      <c r="A27" s="73" t="s">
        <v>94</v>
      </c>
      <c r="B27" s="212"/>
      <c r="C27" s="213"/>
      <c r="D27" s="212"/>
      <c r="E27" s="213"/>
      <c r="F27" s="78"/>
      <c r="G27" s="78"/>
    </row>
    <row r="28" spans="1:9" ht="15.75" x14ac:dyDescent="0.25">
      <c r="A28" s="73" t="s">
        <v>95</v>
      </c>
      <c r="B28" s="212"/>
      <c r="C28" s="213"/>
      <c r="D28" s="212"/>
      <c r="E28" s="213"/>
      <c r="F28" s="78"/>
      <c r="G28" s="78"/>
    </row>
    <row r="29" spans="1:9" ht="15.75" x14ac:dyDescent="0.25">
      <c r="A29" s="73" t="s">
        <v>93</v>
      </c>
      <c r="B29" s="212"/>
      <c r="C29" s="213"/>
      <c r="D29" s="212"/>
      <c r="E29" s="213"/>
      <c r="F29" s="78"/>
      <c r="G29" s="78"/>
    </row>
    <row r="30" spans="1:9" ht="15.75" x14ac:dyDescent="0.25">
      <c r="A30" s="73" t="s">
        <v>94</v>
      </c>
      <c r="B30" s="212"/>
      <c r="C30" s="213"/>
      <c r="D30" s="212"/>
      <c r="E30" s="213"/>
      <c r="F30" s="78"/>
      <c r="G30" s="78"/>
    </row>
    <row r="31" spans="1:9" ht="15.75" x14ac:dyDescent="0.25">
      <c r="A31" s="76" t="s">
        <v>96</v>
      </c>
      <c r="B31" s="219">
        <v>87060908</v>
      </c>
      <c r="C31" s="219"/>
      <c r="D31" s="219">
        <v>87060908</v>
      </c>
      <c r="E31" s="219"/>
      <c r="F31" s="81">
        <v>22442192.510000002</v>
      </c>
      <c r="G31" s="81">
        <v>-64618715.489999995</v>
      </c>
    </row>
    <row r="32" spans="1:9" ht="15.75" x14ac:dyDescent="0.25">
      <c r="A32" s="79" t="s">
        <v>97</v>
      </c>
      <c r="B32" s="223">
        <v>0</v>
      </c>
      <c r="C32" s="223"/>
      <c r="D32" s="223">
        <v>0</v>
      </c>
      <c r="E32" s="223"/>
      <c r="F32" s="85">
        <v>20939334.16</v>
      </c>
      <c r="G32" s="85">
        <v>20939334.16</v>
      </c>
      <c r="H32" s="86"/>
    </row>
    <row r="33" spans="1:9" s="82" customFormat="1" ht="15.75" x14ac:dyDescent="0.25">
      <c r="A33" s="76" t="s">
        <v>98</v>
      </c>
      <c r="B33" s="219">
        <v>87060908</v>
      </c>
      <c r="C33" s="219"/>
      <c r="D33" s="219">
        <v>87060908</v>
      </c>
      <c r="E33" s="219"/>
      <c r="F33" s="81">
        <v>43381526.670000002</v>
      </c>
      <c r="G33" s="81">
        <v>-43679381.329999998</v>
      </c>
      <c r="I33" s="83"/>
    </row>
    <row r="34" spans="1:9" ht="15.75" x14ac:dyDescent="0.25">
      <c r="A34" s="87" t="s">
        <v>99</v>
      </c>
      <c r="B34" s="224">
        <v>0</v>
      </c>
      <c r="C34" s="225"/>
      <c r="D34" s="224">
        <v>0</v>
      </c>
      <c r="E34" s="225"/>
      <c r="F34" s="88">
        <v>0</v>
      </c>
      <c r="G34" s="88">
        <v>0</v>
      </c>
    </row>
    <row r="35" spans="1:9" ht="15.75" x14ac:dyDescent="0.25">
      <c r="A35" s="89" t="s">
        <v>100</v>
      </c>
      <c r="B35" s="226"/>
      <c r="C35" s="227"/>
      <c r="D35" s="228"/>
      <c r="E35" s="228"/>
      <c r="F35" s="90"/>
      <c r="G35" s="90"/>
    </row>
    <row r="36" spans="1:9" ht="15.75" x14ac:dyDescent="0.25">
      <c r="A36" s="91" t="s">
        <v>101</v>
      </c>
      <c r="B36" s="221"/>
      <c r="C36" s="229"/>
      <c r="D36" s="221"/>
      <c r="E36" s="229"/>
      <c r="F36" s="92"/>
      <c r="G36" s="93"/>
      <c r="H36" s="94"/>
    </row>
    <row r="37" spans="1:9" ht="15.75" x14ac:dyDescent="0.25">
      <c r="A37" s="95" t="s">
        <v>102</v>
      </c>
      <c r="B37" s="96"/>
      <c r="C37" s="97"/>
      <c r="D37" s="96"/>
      <c r="E37" s="97"/>
      <c r="F37" s="96"/>
      <c r="G37" s="98"/>
      <c r="H37" s="94"/>
    </row>
    <row r="39" spans="1:9" s="206" customFormat="1" ht="15.75" x14ac:dyDescent="0.2">
      <c r="A39" s="204" t="s">
        <v>103</v>
      </c>
      <c r="B39" s="205" t="s">
        <v>104</v>
      </c>
      <c r="C39" s="205" t="s">
        <v>105</v>
      </c>
      <c r="D39" s="205" t="s">
        <v>106</v>
      </c>
      <c r="E39" s="205" t="s">
        <v>107</v>
      </c>
      <c r="F39" s="205" t="s">
        <v>108</v>
      </c>
      <c r="G39" s="205" t="s">
        <v>109</v>
      </c>
      <c r="I39" s="207"/>
    </row>
    <row r="40" spans="1:9" ht="15.75" x14ac:dyDescent="0.25">
      <c r="A40" s="71" t="s">
        <v>110</v>
      </c>
      <c r="B40" s="99">
        <v>68908910</v>
      </c>
      <c r="C40" s="99">
        <v>68997826.790000007</v>
      </c>
      <c r="D40" s="99">
        <v>43381526.670000002</v>
      </c>
      <c r="E40" s="99">
        <v>32566101.59</v>
      </c>
      <c r="F40" s="99">
        <v>32368987.59</v>
      </c>
      <c r="G40" s="99">
        <v>25616300.120000005</v>
      </c>
      <c r="I40" s="208"/>
    </row>
    <row r="41" spans="1:9" ht="15.75" x14ac:dyDescent="0.25">
      <c r="A41" s="73" t="s">
        <v>111</v>
      </c>
      <c r="B41" s="93"/>
      <c r="C41" s="93"/>
      <c r="D41" s="93"/>
      <c r="E41" s="93"/>
      <c r="F41" s="93"/>
      <c r="G41" s="93"/>
      <c r="I41" s="208"/>
    </row>
    <row r="42" spans="1:9" ht="15.75" x14ac:dyDescent="0.25">
      <c r="A42" s="73" t="s">
        <v>112</v>
      </c>
      <c r="B42" s="93"/>
      <c r="C42" s="93"/>
      <c r="D42" s="93"/>
      <c r="E42" s="93"/>
      <c r="F42" s="93"/>
      <c r="G42" s="93"/>
      <c r="I42" s="208"/>
    </row>
    <row r="43" spans="1:9" ht="15.75" x14ac:dyDescent="0.25">
      <c r="A43" s="73" t="s">
        <v>113</v>
      </c>
      <c r="B43" s="100">
        <v>68908910</v>
      </c>
      <c r="C43" s="101">
        <v>68997826.790000007</v>
      </c>
      <c r="D43" s="101">
        <v>43381526.670000002</v>
      </c>
      <c r="E43" s="100">
        <v>32566101.59</v>
      </c>
      <c r="F43" s="100">
        <v>32368987.59</v>
      </c>
      <c r="G43" s="101">
        <v>25616300.120000005</v>
      </c>
      <c r="I43" s="208"/>
    </row>
    <row r="44" spans="1:9" ht="15.75" x14ac:dyDescent="0.25">
      <c r="A44" s="76" t="s">
        <v>114</v>
      </c>
      <c r="B44" s="102">
        <v>44025</v>
      </c>
      <c r="C44" s="102">
        <v>44025</v>
      </c>
      <c r="D44" s="102">
        <v>0</v>
      </c>
      <c r="E44" s="102">
        <v>0</v>
      </c>
      <c r="F44" s="102">
        <v>0</v>
      </c>
      <c r="G44" s="103">
        <v>44025</v>
      </c>
      <c r="I44" s="208"/>
    </row>
    <row r="45" spans="1:9" ht="15.75" x14ac:dyDescent="0.25">
      <c r="A45" s="73" t="s">
        <v>115</v>
      </c>
      <c r="B45" s="100">
        <v>44025</v>
      </c>
      <c r="C45" s="101">
        <v>44025</v>
      </c>
      <c r="D45" s="100">
        <v>0</v>
      </c>
      <c r="E45" s="100">
        <v>0</v>
      </c>
      <c r="F45" s="100">
        <v>0</v>
      </c>
      <c r="G45" s="101">
        <v>44025</v>
      </c>
    </row>
    <row r="46" spans="1:9" ht="15.75" x14ac:dyDescent="0.25">
      <c r="A46" s="73" t="s">
        <v>116</v>
      </c>
      <c r="B46" s="93"/>
      <c r="C46" s="93"/>
      <c r="D46" s="93"/>
      <c r="E46" s="93"/>
      <c r="F46" s="93"/>
      <c r="G46" s="93"/>
    </row>
    <row r="47" spans="1:9" ht="15.75" x14ac:dyDescent="0.25">
      <c r="A47" s="73" t="s">
        <v>117</v>
      </c>
      <c r="B47" s="93"/>
      <c r="C47" s="93"/>
      <c r="D47" s="93"/>
      <c r="E47" s="93"/>
      <c r="F47" s="93"/>
      <c r="G47" s="93"/>
    </row>
    <row r="48" spans="1:9" ht="15.75" x14ac:dyDescent="0.25">
      <c r="A48" s="89" t="s">
        <v>118</v>
      </c>
      <c r="B48" s="104"/>
      <c r="C48" s="104"/>
      <c r="D48" s="104"/>
      <c r="E48" s="104"/>
      <c r="F48" s="104"/>
      <c r="G48" s="104"/>
    </row>
    <row r="49" spans="1:16" ht="15.75" hidden="1" x14ac:dyDescent="0.25">
      <c r="A49" s="89" t="s">
        <v>119</v>
      </c>
      <c r="B49" s="104"/>
      <c r="C49" s="104"/>
      <c r="D49" s="104"/>
      <c r="E49" s="104"/>
      <c r="F49" s="104"/>
      <c r="G49" s="104"/>
    </row>
    <row r="50" spans="1:16" ht="15.75" x14ac:dyDescent="0.25">
      <c r="A50" s="76" t="s">
        <v>120</v>
      </c>
      <c r="B50" s="103">
        <v>68952935</v>
      </c>
      <c r="C50" s="103">
        <v>69041851.790000007</v>
      </c>
      <c r="D50" s="103">
        <v>43381526.670000002</v>
      </c>
      <c r="E50" s="103">
        <v>32566101.59</v>
      </c>
      <c r="F50" s="103">
        <v>32368987.59</v>
      </c>
      <c r="G50" s="103">
        <v>25660325.120000005</v>
      </c>
    </row>
    <row r="51" spans="1:16" ht="15.75" x14ac:dyDescent="0.25">
      <c r="A51" s="71" t="s">
        <v>121</v>
      </c>
      <c r="B51" s="88">
        <v>0</v>
      </c>
      <c r="C51" s="88">
        <v>0</v>
      </c>
      <c r="D51" s="88">
        <v>0</v>
      </c>
      <c r="E51" s="88">
        <v>0</v>
      </c>
      <c r="F51" s="88">
        <v>0</v>
      </c>
      <c r="G51" s="88">
        <v>0</v>
      </c>
    </row>
    <row r="52" spans="1:16" ht="15.75" x14ac:dyDescent="0.25">
      <c r="A52" s="73" t="s">
        <v>122</v>
      </c>
      <c r="B52" s="93"/>
      <c r="C52" s="93"/>
      <c r="D52" s="93"/>
      <c r="E52" s="93"/>
      <c r="F52" s="93"/>
      <c r="G52" s="93"/>
    </row>
    <row r="53" spans="1:16" ht="15.75" x14ac:dyDescent="0.25">
      <c r="A53" s="73" t="s">
        <v>123</v>
      </c>
      <c r="B53" s="93"/>
      <c r="C53" s="93"/>
      <c r="D53" s="93"/>
      <c r="E53" s="93"/>
      <c r="F53" s="93"/>
      <c r="G53" s="93"/>
    </row>
    <row r="54" spans="1:16" ht="15.75" x14ac:dyDescent="0.25">
      <c r="A54" s="73" t="s">
        <v>124</v>
      </c>
      <c r="B54" s="93"/>
      <c r="C54" s="93"/>
      <c r="D54" s="93"/>
      <c r="E54" s="93"/>
      <c r="F54" s="93"/>
      <c r="G54" s="93"/>
    </row>
    <row r="55" spans="1:16" ht="15.75" x14ac:dyDescent="0.25">
      <c r="A55" s="73" t="s">
        <v>125</v>
      </c>
      <c r="B55" s="93"/>
      <c r="C55" s="93"/>
      <c r="D55" s="93"/>
      <c r="E55" s="93"/>
      <c r="F55" s="93"/>
      <c r="G55" s="93"/>
    </row>
    <row r="56" spans="1:16" ht="15.75" x14ac:dyDescent="0.25">
      <c r="A56" s="73" t="s">
        <v>126</v>
      </c>
      <c r="B56" s="93"/>
      <c r="C56" s="93"/>
      <c r="D56" s="93"/>
      <c r="E56" s="93"/>
      <c r="F56" s="93"/>
      <c r="G56" s="93"/>
    </row>
    <row r="57" spans="1:16" ht="15.75" x14ac:dyDescent="0.25">
      <c r="A57" s="73" t="s">
        <v>124</v>
      </c>
      <c r="B57" s="93"/>
      <c r="C57" s="93"/>
      <c r="D57" s="93"/>
      <c r="E57" s="93"/>
      <c r="F57" s="93"/>
      <c r="G57" s="93"/>
    </row>
    <row r="58" spans="1:16" ht="15.75" x14ac:dyDescent="0.25">
      <c r="A58" s="76" t="s">
        <v>127</v>
      </c>
      <c r="B58" s="103">
        <v>68952935</v>
      </c>
      <c r="C58" s="103">
        <v>69041851.790000007</v>
      </c>
      <c r="D58" s="103">
        <v>43381526.670000002</v>
      </c>
      <c r="E58" s="103">
        <v>32566101.59</v>
      </c>
      <c r="F58" s="103">
        <v>32368987.59</v>
      </c>
      <c r="G58" s="102">
        <v>25660325.120000005</v>
      </c>
    </row>
    <row r="59" spans="1:16" ht="15.75" x14ac:dyDescent="0.25">
      <c r="A59" s="76" t="s">
        <v>128</v>
      </c>
      <c r="B59" s="102">
        <v>18107973</v>
      </c>
      <c r="C59" s="102">
        <v>18019056.209999993</v>
      </c>
      <c r="D59" s="102">
        <v>0</v>
      </c>
      <c r="E59" s="102">
        <v>0</v>
      </c>
      <c r="F59" s="102">
        <v>0</v>
      </c>
      <c r="G59" s="81">
        <v>18019056.209999993</v>
      </c>
    </row>
    <row r="60" spans="1:16" ht="15.75" x14ac:dyDescent="0.25">
      <c r="A60" s="76" t="s">
        <v>129</v>
      </c>
      <c r="B60" s="103">
        <v>87060908</v>
      </c>
      <c r="C60" s="103">
        <v>87060908</v>
      </c>
      <c r="D60" s="103">
        <v>43381526.670000002</v>
      </c>
      <c r="E60" s="103">
        <v>32566101.59</v>
      </c>
      <c r="F60" s="103">
        <v>32368987.59</v>
      </c>
      <c r="G60" s="102">
        <v>43679381.329999998</v>
      </c>
    </row>
    <row r="61" spans="1:16" ht="15.75" x14ac:dyDescent="0.25">
      <c r="A61" s="105" t="s">
        <v>130</v>
      </c>
      <c r="B61" s="103"/>
      <c r="C61" s="103"/>
      <c r="D61" s="103"/>
      <c r="E61" s="103"/>
      <c r="F61" s="103"/>
      <c r="G61" s="102"/>
    </row>
    <row r="62" spans="1:16" s="36" customFormat="1" ht="14.25" customHeight="1" x14ac:dyDescent="0.2">
      <c r="A62" s="106" t="s">
        <v>44</v>
      </c>
      <c r="B62" s="107"/>
      <c r="C62" s="107"/>
      <c r="D62" s="107"/>
      <c r="E62" s="108"/>
      <c r="F62" s="108"/>
      <c r="G62" s="108"/>
      <c r="H62" s="109"/>
      <c r="I62" s="110"/>
      <c r="J62" s="109"/>
      <c r="K62" s="111"/>
      <c r="L62" s="111"/>
      <c r="M62" s="111"/>
      <c r="N62" s="112"/>
    </row>
    <row r="63" spans="1:16" s="36" customFormat="1" ht="14.25" customHeight="1" x14ac:dyDescent="0.2">
      <c r="A63" s="113" t="s">
        <v>45</v>
      </c>
      <c r="B63" s="114"/>
      <c r="C63" s="114"/>
      <c r="D63" s="114"/>
      <c r="E63" s="114"/>
      <c r="F63" s="114"/>
      <c r="G63" s="114"/>
      <c r="H63" s="115"/>
      <c r="I63" s="116"/>
      <c r="J63" s="117"/>
      <c r="K63" s="115"/>
      <c r="L63" s="115"/>
      <c r="M63" s="115"/>
      <c r="N63" s="118"/>
      <c r="P63" s="119"/>
    </row>
    <row r="64" spans="1:16" s="36" customFormat="1" ht="14.25" customHeight="1" x14ac:dyDescent="0.2">
      <c r="A64" s="120" t="s">
        <v>46</v>
      </c>
      <c r="B64" s="120"/>
      <c r="C64" s="120"/>
      <c r="D64" s="120"/>
      <c r="E64" s="120"/>
      <c r="F64" s="121"/>
      <c r="G64" s="121"/>
      <c r="H64" s="122"/>
      <c r="I64" s="123"/>
      <c r="J64" s="122"/>
      <c r="K64" s="122"/>
      <c r="L64" s="122"/>
      <c r="M64" s="124"/>
      <c r="N64" s="125"/>
    </row>
    <row r="65" spans="1:14" s="36" customFormat="1" ht="14.25" customHeight="1" x14ac:dyDescent="0.2">
      <c r="A65" s="126" t="s">
        <v>47</v>
      </c>
      <c r="B65" s="126"/>
      <c r="C65" s="126"/>
      <c r="D65" s="126"/>
      <c r="E65" s="126"/>
      <c r="F65" s="121"/>
      <c r="G65" s="121"/>
      <c r="H65" s="127"/>
      <c r="I65" s="128"/>
      <c r="J65" s="127"/>
      <c r="K65" s="127"/>
      <c r="L65" s="127"/>
      <c r="M65" s="129"/>
      <c r="N65" s="130"/>
    </row>
    <row r="66" spans="1:14" s="36" customFormat="1" ht="14.25" customHeight="1" x14ac:dyDescent="0.2">
      <c r="A66" s="120" t="s">
        <v>131</v>
      </c>
      <c r="B66" s="120"/>
      <c r="C66" s="120"/>
      <c r="D66" s="120"/>
      <c r="E66" s="120"/>
      <c r="F66" s="121"/>
      <c r="G66" s="121"/>
      <c r="H66" s="122"/>
      <c r="I66" s="122"/>
      <c r="J66" s="122"/>
      <c r="K66" s="122"/>
      <c r="L66" s="122"/>
      <c r="M66" s="124"/>
      <c r="N66" s="130"/>
    </row>
    <row r="67" spans="1:14" s="36" customFormat="1" ht="14.25" customHeight="1" x14ac:dyDescent="0.2">
      <c r="A67" s="120" t="s">
        <v>132</v>
      </c>
      <c r="B67" s="120"/>
      <c r="C67" s="120"/>
      <c r="D67" s="120"/>
      <c r="E67" s="120"/>
      <c r="F67" s="121"/>
      <c r="G67" s="121"/>
      <c r="H67" s="122"/>
      <c r="I67" s="122"/>
      <c r="J67" s="122"/>
      <c r="K67" s="122"/>
      <c r="L67" s="122"/>
      <c r="M67" s="124"/>
      <c r="N67" s="130"/>
    </row>
    <row r="68" spans="1:14" s="36" customFormat="1" ht="14.25" customHeight="1" x14ac:dyDescent="0.2">
      <c r="A68" s="120" t="s">
        <v>133</v>
      </c>
      <c r="B68" s="120"/>
      <c r="C68" s="120"/>
      <c r="D68" s="120"/>
      <c r="E68" s="120"/>
      <c r="F68" s="121"/>
      <c r="G68" s="121"/>
      <c r="H68" s="131"/>
      <c r="I68" s="131"/>
      <c r="J68" s="131"/>
      <c r="K68" s="131"/>
      <c r="L68" s="131"/>
      <c r="N68" s="130"/>
    </row>
    <row r="69" spans="1:14" ht="14.25" customHeight="1" x14ac:dyDescent="0.25">
      <c r="A69" s="120"/>
      <c r="B69" s="120"/>
      <c r="C69" s="120"/>
      <c r="D69" s="120"/>
      <c r="E69" s="120"/>
      <c r="F69" s="121"/>
      <c r="G69" s="121"/>
    </row>
    <row r="70" spans="1:14" ht="14.25" customHeight="1" x14ac:dyDescent="0.25">
      <c r="A70" s="121"/>
      <c r="B70" s="121"/>
      <c r="C70" s="121"/>
      <c r="D70" s="121"/>
      <c r="E70" s="121"/>
      <c r="F70" s="121"/>
      <c r="G70" s="121"/>
    </row>
    <row r="71" spans="1:14" ht="14.25" customHeight="1" x14ac:dyDescent="0.25">
      <c r="A71" s="121"/>
      <c r="B71" s="121"/>
      <c r="C71" s="121"/>
      <c r="D71" s="121"/>
      <c r="E71" s="121"/>
      <c r="F71" s="121"/>
      <c r="G71" s="121"/>
    </row>
    <row r="72" spans="1:14" ht="14.25" customHeight="1" x14ac:dyDescent="0.25">
      <c r="A72" s="121"/>
      <c r="B72" s="121"/>
      <c r="C72" s="121"/>
      <c r="D72" s="121"/>
      <c r="E72" s="121"/>
      <c r="F72" s="121"/>
      <c r="G72" s="121"/>
    </row>
    <row r="73" spans="1:14" ht="14.25" customHeight="1" x14ac:dyDescent="0.25">
      <c r="A73" s="121"/>
      <c r="B73" s="121"/>
      <c r="C73" s="121"/>
      <c r="D73" s="121"/>
      <c r="E73" s="121"/>
      <c r="F73" s="121"/>
      <c r="G73" s="121"/>
    </row>
    <row r="74" spans="1:14" ht="14.25" customHeight="1" x14ac:dyDescent="0.25">
      <c r="A74" s="121"/>
      <c r="B74" s="121"/>
      <c r="C74" s="121"/>
      <c r="D74" s="121"/>
      <c r="E74" s="121"/>
      <c r="F74" s="121"/>
      <c r="G74" s="121"/>
    </row>
    <row r="75" spans="1:14" ht="14.25" customHeight="1" x14ac:dyDescent="0.25">
      <c r="A75" s="132"/>
      <c r="B75" s="132"/>
      <c r="C75" s="132"/>
      <c r="D75" s="132"/>
      <c r="E75" s="132"/>
      <c r="F75" s="132"/>
      <c r="G75" s="132"/>
    </row>
    <row r="76" spans="1:14" x14ac:dyDescent="0.25">
      <c r="A76" s="132"/>
      <c r="B76" s="132"/>
      <c r="C76" s="132"/>
      <c r="D76" s="132"/>
      <c r="E76" s="132"/>
      <c r="F76" s="132"/>
      <c r="G76" s="132"/>
    </row>
    <row r="77" spans="1:14" x14ac:dyDescent="0.25">
      <c r="A77" s="132"/>
      <c r="B77" s="132"/>
      <c r="C77" s="132"/>
      <c r="D77" s="132"/>
      <c r="E77" s="132"/>
      <c r="F77" s="132"/>
      <c r="G77" s="132"/>
      <c r="H77" s="54"/>
      <c r="I77" s="52"/>
      <c r="J77" s="52"/>
      <c r="K77" s="133"/>
      <c r="L77" s="133"/>
    </row>
    <row r="78" spans="1:14" x14ac:dyDescent="0.25">
      <c r="A78" s="132"/>
      <c r="B78" s="132"/>
      <c r="C78" s="132"/>
      <c r="D78" s="132"/>
      <c r="E78" s="132"/>
      <c r="F78" s="132"/>
      <c r="G78" s="132"/>
      <c r="H78" s="51"/>
      <c r="I78" s="3"/>
      <c r="J78" s="59"/>
      <c r="K78" s="134"/>
      <c r="L78" s="134"/>
    </row>
    <row r="79" spans="1:14" s="65" customFormat="1" ht="13.5" customHeight="1" x14ac:dyDescent="0.2">
      <c r="A79" s="135"/>
      <c r="B79" s="135"/>
      <c r="C79" s="136"/>
      <c r="D79" s="136"/>
      <c r="E79" s="136"/>
      <c r="F79" s="135"/>
      <c r="G79" s="135"/>
      <c r="H79" s="51"/>
      <c r="I79" s="3"/>
      <c r="L79" s="3"/>
    </row>
    <row r="80" spans="1:14" s="1" customFormat="1" ht="13.5" customHeight="1" x14ac:dyDescent="0.2">
      <c r="A80" s="52"/>
      <c r="B80" s="52" t="s">
        <v>61</v>
      </c>
      <c r="C80" s="59"/>
      <c r="D80" s="59"/>
      <c r="F80" s="54" t="s">
        <v>62</v>
      </c>
      <c r="G80" s="51"/>
      <c r="H80" s="3"/>
      <c r="I80" s="3"/>
      <c r="L80" s="3"/>
    </row>
    <row r="81" spans="1:12" s="1" customFormat="1" ht="13.5" customHeight="1" x14ac:dyDescent="0.2">
      <c r="A81" s="59"/>
      <c r="B81" s="59" t="s">
        <v>63</v>
      </c>
      <c r="C81" s="65"/>
      <c r="D81" s="52"/>
      <c r="E81" s="58"/>
      <c r="F81" s="59" t="s">
        <v>64</v>
      </c>
      <c r="G81" s="51"/>
      <c r="L81" s="3"/>
    </row>
    <row r="82" spans="1:12" s="1" customFormat="1" ht="13.5" customHeight="1" x14ac:dyDescent="0.2">
      <c r="A82" s="51"/>
      <c r="B82" s="51" t="s">
        <v>65</v>
      </c>
      <c r="D82" s="59"/>
      <c r="E82" s="3"/>
      <c r="F82" s="55" t="s">
        <v>66</v>
      </c>
      <c r="G82" s="3"/>
    </row>
    <row r="83" spans="1:12" x14ac:dyDescent="0.25">
      <c r="A83" s="51"/>
      <c r="B83" s="51" t="s">
        <v>67</v>
      </c>
      <c r="C83" s="1"/>
      <c r="D83" s="51"/>
      <c r="E83" s="1"/>
      <c r="F83" s="51" t="s">
        <v>67</v>
      </c>
      <c r="G83" s="1"/>
      <c r="H83" s="1"/>
      <c r="I83" s="1"/>
      <c r="J83" s="1"/>
      <c r="K83" s="1"/>
      <c r="L83" s="1"/>
    </row>
    <row r="84" spans="1:12" x14ac:dyDescent="0.25">
      <c r="B84" s="1"/>
      <c r="C84" s="1"/>
      <c r="D84" s="51"/>
      <c r="F84" s="1"/>
      <c r="G84" s="1"/>
      <c r="H84" s="65"/>
      <c r="I84" s="65"/>
      <c r="J84" s="65"/>
      <c r="K84" s="65"/>
      <c r="L84" s="1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60ED-6172-4E0B-964B-14CE3E5ACFFB}">
  <sheetPr codeName="Plan11">
    <tabColor indexed="42"/>
    <pageSetUpPr fitToPage="1"/>
  </sheetPr>
  <dimension ref="A1:J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62" bestFit="1" customWidth="1"/>
    <col min="2" max="2" width="21.42578125" style="62" customWidth="1"/>
    <col min="3" max="3" width="22.85546875" style="62" customWidth="1"/>
    <col min="4" max="4" width="16.42578125" style="62" bestFit="1" customWidth="1"/>
    <col min="5" max="5" width="15.28515625" style="62" customWidth="1"/>
    <col min="6" max="6" width="19.42578125" style="62" customWidth="1"/>
    <col min="7" max="7" width="19.140625" style="62" bestFit="1" customWidth="1"/>
    <col min="8" max="8" width="9.140625" style="62" customWidth="1"/>
    <col min="9" max="250" width="9.140625" style="62"/>
    <col min="251" max="251" width="47.7109375" style="62" bestFit="1" customWidth="1"/>
    <col min="252" max="252" width="21.42578125" style="62" customWidth="1"/>
    <col min="253" max="253" width="22.85546875" style="62" customWidth="1"/>
    <col min="254" max="254" width="16.42578125" style="62" bestFit="1" customWidth="1"/>
    <col min="255" max="255" width="15.28515625" style="62" customWidth="1"/>
    <col min="256" max="256" width="19.42578125" style="62" customWidth="1"/>
    <col min="257" max="257" width="19.140625" style="62" bestFit="1" customWidth="1"/>
    <col min="258" max="258" width="9.140625" style="62"/>
    <col min="259" max="259" width="17.7109375" style="62" bestFit="1" customWidth="1"/>
    <col min="260" max="260" width="14.140625" style="62" customWidth="1"/>
    <col min="261" max="261" width="18" style="62" customWidth="1"/>
    <col min="262" max="262" width="9.140625" style="62"/>
    <col min="263" max="263" width="17.42578125" style="62" bestFit="1" customWidth="1"/>
    <col min="264" max="264" width="29.42578125" style="62" bestFit="1" customWidth="1"/>
    <col min="265" max="506" width="9.140625" style="62"/>
    <col min="507" max="507" width="47.7109375" style="62" bestFit="1" customWidth="1"/>
    <col min="508" max="508" width="21.42578125" style="62" customWidth="1"/>
    <col min="509" max="509" width="22.85546875" style="62" customWidth="1"/>
    <col min="510" max="510" width="16.42578125" style="62" bestFit="1" customWidth="1"/>
    <col min="511" max="511" width="15.28515625" style="62" customWidth="1"/>
    <col min="512" max="512" width="19.42578125" style="62" customWidth="1"/>
    <col min="513" max="513" width="19.140625" style="62" bestFit="1" customWidth="1"/>
    <col min="514" max="514" width="9.140625" style="62"/>
    <col min="515" max="515" width="17.7109375" style="62" bestFit="1" customWidth="1"/>
    <col min="516" max="516" width="14.140625" style="62" customWidth="1"/>
    <col min="517" max="517" width="18" style="62" customWidth="1"/>
    <col min="518" max="518" width="9.140625" style="62"/>
    <col min="519" max="519" width="17.42578125" style="62" bestFit="1" customWidth="1"/>
    <col min="520" max="520" width="29.42578125" style="62" bestFit="1" customWidth="1"/>
    <col min="521" max="762" width="9.140625" style="62"/>
    <col min="763" max="763" width="47.7109375" style="62" bestFit="1" customWidth="1"/>
    <col min="764" max="764" width="21.42578125" style="62" customWidth="1"/>
    <col min="765" max="765" width="22.85546875" style="62" customWidth="1"/>
    <col min="766" max="766" width="16.42578125" style="62" bestFit="1" customWidth="1"/>
    <col min="767" max="767" width="15.28515625" style="62" customWidth="1"/>
    <col min="768" max="768" width="19.42578125" style="62" customWidth="1"/>
    <col min="769" max="769" width="19.140625" style="62" bestFit="1" customWidth="1"/>
    <col min="770" max="770" width="9.140625" style="62"/>
    <col min="771" max="771" width="17.7109375" style="62" bestFit="1" customWidth="1"/>
    <col min="772" max="772" width="14.140625" style="62" customWidth="1"/>
    <col min="773" max="773" width="18" style="62" customWidth="1"/>
    <col min="774" max="774" width="9.140625" style="62"/>
    <col min="775" max="775" width="17.42578125" style="62" bestFit="1" customWidth="1"/>
    <col min="776" max="776" width="29.42578125" style="62" bestFit="1" customWidth="1"/>
    <col min="777" max="1018" width="9.140625" style="62"/>
    <col min="1019" max="1019" width="47.7109375" style="62" bestFit="1" customWidth="1"/>
    <col min="1020" max="1020" width="21.42578125" style="62" customWidth="1"/>
    <col min="1021" max="1021" width="22.85546875" style="62" customWidth="1"/>
    <col min="1022" max="1022" width="16.42578125" style="62" bestFit="1" customWidth="1"/>
    <col min="1023" max="1023" width="15.28515625" style="62" customWidth="1"/>
    <col min="1024" max="1024" width="19.42578125" style="62" customWidth="1"/>
    <col min="1025" max="1025" width="19.140625" style="62" bestFit="1" customWidth="1"/>
    <col min="1026" max="1026" width="9.140625" style="62"/>
    <col min="1027" max="1027" width="17.7109375" style="62" bestFit="1" customWidth="1"/>
    <col min="1028" max="1028" width="14.140625" style="62" customWidth="1"/>
    <col min="1029" max="1029" width="18" style="62" customWidth="1"/>
    <col min="1030" max="1030" width="9.140625" style="62"/>
    <col min="1031" max="1031" width="17.42578125" style="62" bestFit="1" customWidth="1"/>
    <col min="1032" max="1032" width="29.42578125" style="62" bestFit="1" customWidth="1"/>
    <col min="1033" max="1274" width="9.140625" style="62"/>
    <col min="1275" max="1275" width="47.7109375" style="62" bestFit="1" customWidth="1"/>
    <col min="1276" max="1276" width="21.42578125" style="62" customWidth="1"/>
    <col min="1277" max="1277" width="22.85546875" style="62" customWidth="1"/>
    <col min="1278" max="1278" width="16.42578125" style="62" bestFit="1" customWidth="1"/>
    <col min="1279" max="1279" width="15.28515625" style="62" customWidth="1"/>
    <col min="1280" max="1280" width="19.42578125" style="62" customWidth="1"/>
    <col min="1281" max="1281" width="19.140625" style="62" bestFit="1" customWidth="1"/>
    <col min="1282" max="1282" width="9.140625" style="62"/>
    <col min="1283" max="1283" width="17.7109375" style="62" bestFit="1" customWidth="1"/>
    <col min="1284" max="1284" width="14.140625" style="62" customWidth="1"/>
    <col min="1285" max="1285" width="18" style="62" customWidth="1"/>
    <col min="1286" max="1286" width="9.140625" style="62"/>
    <col min="1287" max="1287" width="17.42578125" style="62" bestFit="1" customWidth="1"/>
    <col min="1288" max="1288" width="29.42578125" style="62" bestFit="1" customWidth="1"/>
    <col min="1289" max="1530" width="9.140625" style="62"/>
    <col min="1531" max="1531" width="47.7109375" style="62" bestFit="1" customWidth="1"/>
    <col min="1532" max="1532" width="21.42578125" style="62" customWidth="1"/>
    <col min="1533" max="1533" width="22.85546875" style="62" customWidth="1"/>
    <col min="1534" max="1534" width="16.42578125" style="62" bestFit="1" customWidth="1"/>
    <col min="1535" max="1535" width="15.28515625" style="62" customWidth="1"/>
    <col min="1536" max="1536" width="19.42578125" style="62" customWidth="1"/>
    <col min="1537" max="1537" width="19.140625" style="62" bestFit="1" customWidth="1"/>
    <col min="1538" max="1538" width="9.140625" style="62"/>
    <col min="1539" max="1539" width="17.7109375" style="62" bestFit="1" customWidth="1"/>
    <col min="1540" max="1540" width="14.140625" style="62" customWidth="1"/>
    <col min="1541" max="1541" width="18" style="62" customWidth="1"/>
    <col min="1542" max="1542" width="9.140625" style="62"/>
    <col min="1543" max="1543" width="17.42578125" style="62" bestFit="1" customWidth="1"/>
    <col min="1544" max="1544" width="29.42578125" style="62" bestFit="1" customWidth="1"/>
    <col min="1545" max="1786" width="9.140625" style="62"/>
    <col min="1787" max="1787" width="47.7109375" style="62" bestFit="1" customWidth="1"/>
    <col min="1788" max="1788" width="21.42578125" style="62" customWidth="1"/>
    <col min="1789" max="1789" width="22.85546875" style="62" customWidth="1"/>
    <col min="1790" max="1790" width="16.42578125" style="62" bestFit="1" customWidth="1"/>
    <col min="1791" max="1791" width="15.28515625" style="62" customWidth="1"/>
    <col min="1792" max="1792" width="19.42578125" style="62" customWidth="1"/>
    <col min="1793" max="1793" width="19.140625" style="62" bestFit="1" customWidth="1"/>
    <col min="1794" max="1794" width="9.140625" style="62"/>
    <col min="1795" max="1795" width="17.7109375" style="62" bestFit="1" customWidth="1"/>
    <col min="1796" max="1796" width="14.140625" style="62" customWidth="1"/>
    <col min="1797" max="1797" width="18" style="62" customWidth="1"/>
    <col min="1798" max="1798" width="9.140625" style="62"/>
    <col min="1799" max="1799" width="17.42578125" style="62" bestFit="1" customWidth="1"/>
    <col min="1800" max="1800" width="29.42578125" style="62" bestFit="1" customWidth="1"/>
    <col min="1801" max="2042" width="9.140625" style="62"/>
    <col min="2043" max="2043" width="47.7109375" style="62" bestFit="1" customWidth="1"/>
    <col min="2044" max="2044" width="21.42578125" style="62" customWidth="1"/>
    <col min="2045" max="2045" width="22.85546875" style="62" customWidth="1"/>
    <col min="2046" max="2046" width="16.42578125" style="62" bestFit="1" customWidth="1"/>
    <col min="2047" max="2047" width="15.28515625" style="62" customWidth="1"/>
    <col min="2048" max="2048" width="19.42578125" style="62" customWidth="1"/>
    <col min="2049" max="2049" width="19.140625" style="62" bestFit="1" customWidth="1"/>
    <col min="2050" max="2050" width="9.140625" style="62"/>
    <col min="2051" max="2051" width="17.7109375" style="62" bestFit="1" customWidth="1"/>
    <col min="2052" max="2052" width="14.140625" style="62" customWidth="1"/>
    <col min="2053" max="2053" width="18" style="62" customWidth="1"/>
    <col min="2054" max="2054" width="9.140625" style="62"/>
    <col min="2055" max="2055" width="17.42578125" style="62" bestFit="1" customWidth="1"/>
    <col min="2056" max="2056" width="29.42578125" style="62" bestFit="1" customWidth="1"/>
    <col min="2057" max="2298" width="9.140625" style="62"/>
    <col min="2299" max="2299" width="47.7109375" style="62" bestFit="1" customWidth="1"/>
    <col min="2300" max="2300" width="21.42578125" style="62" customWidth="1"/>
    <col min="2301" max="2301" width="22.85546875" style="62" customWidth="1"/>
    <col min="2302" max="2302" width="16.42578125" style="62" bestFit="1" customWidth="1"/>
    <col min="2303" max="2303" width="15.28515625" style="62" customWidth="1"/>
    <col min="2304" max="2304" width="19.42578125" style="62" customWidth="1"/>
    <col min="2305" max="2305" width="19.140625" style="62" bestFit="1" customWidth="1"/>
    <col min="2306" max="2306" width="9.140625" style="62"/>
    <col min="2307" max="2307" width="17.7109375" style="62" bestFit="1" customWidth="1"/>
    <col min="2308" max="2308" width="14.140625" style="62" customWidth="1"/>
    <col min="2309" max="2309" width="18" style="62" customWidth="1"/>
    <col min="2310" max="2310" width="9.140625" style="62"/>
    <col min="2311" max="2311" width="17.42578125" style="62" bestFit="1" customWidth="1"/>
    <col min="2312" max="2312" width="29.42578125" style="62" bestFit="1" customWidth="1"/>
    <col min="2313" max="2554" width="9.140625" style="62"/>
    <col min="2555" max="2555" width="47.7109375" style="62" bestFit="1" customWidth="1"/>
    <col min="2556" max="2556" width="21.42578125" style="62" customWidth="1"/>
    <col min="2557" max="2557" width="22.85546875" style="62" customWidth="1"/>
    <col min="2558" max="2558" width="16.42578125" style="62" bestFit="1" customWidth="1"/>
    <col min="2559" max="2559" width="15.28515625" style="62" customWidth="1"/>
    <col min="2560" max="2560" width="19.42578125" style="62" customWidth="1"/>
    <col min="2561" max="2561" width="19.140625" style="62" bestFit="1" customWidth="1"/>
    <col min="2562" max="2562" width="9.140625" style="62"/>
    <col min="2563" max="2563" width="17.7109375" style="62" bestFit="1" customWidth="1"/>
    <col min="2564" max="2564" width="14.140625" style="62" customWidth="1"/>
    <col min="2565" max="2565" width="18" style="62" customWidth="1"/>
    <col min="2566" max="2566" width="9.140625" style="62"/>
    <col min="2567" max="2567" width="17.42578125" style="62" bestFit="1" customWidth="1"/>
    <col min="2568" max="2568" width="29.42578125" style="62" bestFit="1" customWidth="1"/>
    <col min="2569" max="2810" width="9.140625" style="62"/>
    <col min="2811" max="2811" width="47.7109375" style="62" bestFit="1" customWidth="1"/>
    <col min="2812" max="2812" width="21.42578125" style="62" customWidth="1"/>
    <col min="2813" max="2813" width="22.85546875" style="62" customWidth="1"/>
    <col min="2814" max="2814" width="16.42578125" style="62" bestFit="1" customWidth="1"/>
    <col min="2815" max="2815" width="15.28515625" style="62" customWidth="1"/>
    <col min="2816" max="2816" width="19.42578125" style="62" customWidth="1"/>
    <col min="2817" max="2817" width="19.140625" style="62" bestFit="1" customWidth="1"/>
    <col min="2818" max="2818" width="9.140625" style="62"/>
    <col min="2819" max="2819" width="17.7109375" style="62" bestFit="1" customWidth="1"/>
    <col min="2820" max="2820" width="14.140625" style="62" customWidth="1"/>
    <col min="2821" max="2821" width="18" style="62" customWidth="1"/>
    <col min="2822" max="2822" width="9.140625" style="62"/>
    <col min="2823" max="2823" width="17.42578125" style="62" bestFit="1" customWidth="1"/>
    <col min="2824" max="2824" width="29.42578125" style="62" bestFit="1" customWidth="1"/>
    <col min="2825" max="3066" width="9.140625" style="62"/>
    <col min="3067" max="3067" width="47.7109375" style="62" bestFit="1" customWidth="1"/>
    <col min="3068" max="3068" width="21.42578125" style="62" customWidth="1"/>
    <col min="3069" max="3069" width="22.85546875" style="62" customWidth="1"/>
    <col min="3070" max="3070" width="16.42578125" style="62" bestFit="1" customWidth="1"/>
    <col min="3071" max="3071" width="15.28515625" style="62" customWidth="1"/>
    <col min="3072" max="3072" width="19.42578125" style="62" customWidth="1"/>
    <col min="3073" max="3073" width="19.140625" style="62" bestFit="1" customWidth="1"/>
    <col min="3074" max="3074" width="9.140625" style="62"/>
    <col min="3075" max="3075" width="17.7109375" style="62" bestFit="1" customWidth="1"/>
    <col min="3076" max="3076" width="14.140625" style="62" customWidth="1"/>
    <col min="3077" max="3077" width="18" style="62" customWidth="1"/>
    <col min="3078" max="3078" width="9.140625" style="62"/>
    <col min="3079" max="3079" width="17.42578125" style="62" bestFit="1" customWidth="1"/>
    <col min="3080" max="3080" width="29.42578125" style="62" bestFit="1" customWidth="1"/>
    <col min="3081" max="3322" width="9.140625" style="62"/>
    <col min="3323" max="3323" width="47.7109375" style="62" bestFit="1" customWidth="1"/>
    <col min="3324" max="3324" width="21.42578125" style="62" customWidth="1"/>
    <col min="3325" max="3325" width="22.85546875" style="62" customWidth="1"/>
    <col min="3326" max="3326" width="16.42578125" style="62" bestFit="1" customWidth="1"/>
    <col min="3327" max="3327" width="15.28515625" style="62" customWidth="1"/>
    <col min="3328" max="3328" width="19.42578125" style="62" customWidth="1"/>
    <col min="3329" max="3329" width="19.140625" style="62" bestFit="1" customWidth="1"/>
    <col min="3330" max="3330" width="9.140625" style="62"/>
    <col min="3331" max="3331" width="17.7109375" style="62" bestFit="1" customWidth="1"/>
    <col min="3332" max="3332" width="14.140625" style="62" customWidth="1"/>
    <col min="3333" max="3333" width="18" style="62" customWidth="1"/>
    <col min="3334" max="3334" width="9.140625" style="62"/>
    <col min="3335" max="3335" width="17.42578125" style="62" bestFit="1" customWidth="1"/>
    <col min="3336" max="3336" width="29.42578125" style="62" bestFit="1" customWidth="1"/>
    <col min="3337" max="3578" width="9.140625" style="62"/>
    <col min="3579" max="3579" width="47.7109375" style="62" bestFit="1" customWidth="1"/>
    <col min="3580" max="3580" width="21.42578125" style="62" customWidth="1"/>
    <col min="3581" max="3581" width="22.85546875" style="62" customWidth="1"/>
    <col min="3582" max="3582" width="16.42578125" style="62" bestFit="1" customWidth="1"/>
    <col min="3583" max="3583" width="15.28515625" style="62" customWidth="1"/>
    <col min="3584" max="3584" width="19.42578125" style="62" customWidth="1"/>
    <col min="3585" max="3585" width="19.140625" style="62" bestFit="1" customWidth="1"/>
    <col min="3586" max="3586" width="9.140625" style="62"/>
    <col min="3587" max="3587" width="17.7109375" style="62" bestFit="1" customWidth="1"/>
    <col min="3588" max="3588" width="14.140625" style="62" customWidth="1"/>
    <col min="3589" max="3589" width="18" style="62" customWidth="1"/>
    <col min="3590" max="3590" width="9.140625" style="62"/>
    <col min="3591" max="3591" width="17.42578125" style="62" bestFit="1" customWidth="1"/>
    <col min="3592" max="3592" width="29.42578125" style="62" bestFit="1" customWidth="1"/>
    <col min="3593" max="3834" width="9.140625" style="62"/>
    <col min="3835" max="3835" width="47.7109375" style="62" bestFit="1" customWidth="1"/>
    <col min="3836" max="3836" width="21.42578125" style="62" customWidth="1"/>
    <col min="3837" max="3837" width="22.85546875" style="62" customWidth="1"/>
    <col min="3838" max="3838" width="16.42578125" style="62" bestFit="1" customWidth="1"/>
    <col min="3839" max="3839" width="15.28515625" style="62" customWidth="1"/>
    <col min="3840" max="3840" width="19.42578125" style="62" customWidth="1"/>
    <col min="3841" max="3841" width="19.140625" style="62" bestFit="1" customWidth="1"/>
    <col min="3842" max="3842" width="9.140625" style="62"/>
    <col min="3843" max="3843" width="17.7109375" style="62" bestFit="1" customWidth="1"/>
    <col min="3844" max="3844" width="14.140625" style="62" customWidth="1"/>
    <col min="3845" max="3845" width="18" style="62" customWidth="1"/>
    <col min="3846" max="3846" width="9.140625" style="62"/>
    <col min="3847" max="3847" width="17.42578125" style="62" bestFit="1" customWidth="1"/>
    <col min="3848" max="3848" width="29.42578125" style="62" bestFit="1" customWidth="1"/>
    <col min="3849" max="4090" width="9.140625" style="62"/>
    <col min="4091" max="4091" width="47.7109375" style="62" bestFit="1" customWidth="1"/>
    <col min="4092" max="4092" width="21.42578125" style="62" customWidth="1"/>
    <col min="4093" max="4093" width="22.85546875" style="62" customWidth="1"/>
    <col min="4094" max="4094" width="16.42578125" style="62" bestFit="1" customWidth="1"/>
    <col min="4095" max="4095" width="15.28515625" style="62" customWidth="1"/>
    <col min="4096" max="4096" width="19.42578125" style="62" customWidth="1"/>
    <col min="4097" max="4097" width="19.140625" style="62" bestFit="1" customWidth="1"/>
    <col min="4098" max="4098" width="9.140625" style="62"/>
    <col min="4099" max="4099" width="17.7109375" style="62" bestFit="1" customWidth="1"/>
    <col min="4100" max="4100" width="14.140625" style="62" customWidth="1"/>
    <col min="4101" max="4101" width="18" style="62" customWidth="1"/>
    <col min="4102" max="4102" width="9.140625" style="62"/>
    <col min="4103" max="4103" width="17.42578125" style="62" bestFit="1" customWidth="1"/>
    <col min="4104" max="4104" width="29.42578125" style="62" bestFit="1" customWidth="1"/>
    <col min="4105" max="4346" width="9.140625" style="62"/>
    <col min="4347" max="4347" width="47.7109375" style="62" bestFit="1" customWidth="1"/>
    <col min="4348" max="4348" width="21.42578125" style="62" customWidth="1"/>
    <col min="4349" max="4349" width="22.85546875" style="62" customWidth="1"/>
    <col min="4350" max="4350" width="16.42578125" style="62" bestFit="1" customWidth="1"/>
    <col min="4351" max="4351" width="15.28515625" style="62" customWidth="1"/>
    <col min="4352" max="4352" width="19.42578125" style="62" customWidth="1"/>
    <col min="4353" max="4353" width="19.140625" style="62" bestFit="1" customWidth="1"/>
    <col min="4354" max="4354" width="9.140625" style="62"/>
    <col min="4355" max="4355" width="17.7109375" style="62" bestFit="1" customWidth="1"/>
    <col min="4356" max="4356" width="14.140625" style="62" customWidth="1"/>
    <col min="4357" max="4357" width="18" style="62" customWidth="1"/>
    <col min="4358" max="4358" width="9.140625" style="62"/>
    <col min="4359" max="4359" width="17.42578125" style="62" bestFit="1" customWidth="1"/>
    <col min="4360" max="4360" width="29.42578125" style="62" bestFit="1" customWidth="1"/>
    <col min="4361" max="4602" width="9.140625" style="62"/>
    <col min="4603" max="4603" width="47.7109375" style="62" bestFit="1" customWidth="1"/>
    <col min="4604" max="4604" width="21.42578125" style="62" customWidth="1"/>
    <col min="4605" max="4605" width="22.85546875" style="62" customWidth="1"/>
    <col min="4606" max="4606" width="16.42578125" style="62" bestFit="1" customWidth="1"/>
    <col min="4607" max="4607" width="15.28515625" style="62" customWidth="1"/>
    <col min="4608" max="4608" width="19.42578125" style="62" customWidth="1"/>
    <col min="4609" max="4609" width="19.140625" style="62" bestFit="1" customWidth="1"/>
    <col min="4610" max="4610" width="9.140625" style="62"/>
    <col min="4611" max="4611" width="17.7109375" style="62" bestFit="1" customWidth="1"/>
    <col min="4612" max="4612" width="14.140625" style="62" customWidth="1"/>
    <col min="4613" max="4613" width="18" style="62" customWidth="1"/>
    <col min="4614" max="4614" width="9.140625" style="62"/>
    <col min="4615" max="4615" width="17.42578125" style="62" bestFit="1" customWidth="1"/>
    <col min="4616" max="4616" width="29.42578125" style="62" bestFit="1" customWidth="1"/>
    <col min="4617" max="4858" width="9.140625" style="62"/>
    <col min="4859" max="4859" width="47.7109375" style="62" bestFit="1" customWidth="1"/>
    <col min="4860" max="4860" width="21.42578125" style="62" customWidth="1"/>
    <col min="4861" max="4861" width="22.85546875" style="62" customWidth="1"/>
    <col min="4862" max="4862" width="16.42578125" style="62" bestFit="1" customWidth="1"/>
    <col min="4863" max="4863" width="15.28515625" style="62" customWidth="1"/>
    <col min="4864" max="4864" width="19.42578125" style="62" customWidth="1"/>
    <col min="4865" max="4865" width="19.140625" style="62" bestFit="1" customWidth="1"/>
    <col min="4866" max="4866" width="9.140625" style="62"/>
    <col min="4867" max="4867" width="17.7109375" style="62" bestFit="1" customWidth="1"/>
    <col min="4868" max="4868" width="14.140625" style="62" customWidth="1"/>
    <col min="4869" max="4869" width="18" style="62" customWidth="1"/>
    <col min="4870" max="4870" width="9.140625" style="62"/>
    <col min="4871" max="4871" width="17.42578125" style="62" bestFit="1" customWidth="1"/>
    <col min="4872" max="4872" width="29.42578125" style="62" bestFit="1" customWidth="1"/>
    <col min="4873" max="5114" width="9.140625" style="62"/>
    <col min="5115" max="5115" width="47.7109375" style="62" bestFit="1" customWidth="1"/>
    <col min="5116" max="5116" width="21.42578125" style="62" customWidth="1"/>
    <col min="5117" max="5117" width="22.85546875" style="62" customWidth="1"/>
    <col min="5118" max="5118" width="16.42578125" style="62" bestFit="1" customWidth="1"/>
    <col min="5119" max="5119" width="15.28515625" style="62" customWidth="1"/>
    <col min="5120" max="5120" width="19.42578125" style="62" customWidth="1"/>
    <col min="5121" max="5121" width="19.140625" style="62" bestFit="1" customWidth="1"/>
    <col min="5122" max="5122" width="9.140625" style="62"/>
    <col min="5123" max="5123" width="17.7109375" style="62" bestFit="1" customWidth="1"/>
    <col min="5124" max="5124" width="14.140625" style="62" customWidth="1"/>
    <col min="5125" max="5125" width="18" style="62" customWidth="1"/>
    <col min="5126" max="5126" width="9.140625" style="62"/>
    <col min="5127" max="5127" width="17.42578125" style="62" bestFit="1" customWidth="1"/>
    <col min="5128" max="5128" width="29.42578125" style="62" bestFit="1" customWidth="1"/>
    <col min="5129" max="5370" width="9.140625" style="62"/>
    <col min="5371" max="5371" width="47.7109375" style="62" bestFit="1" customWidth="1"/>
    <col min="5372" max="5372" width="21.42578125" style="62" customWidth="1"/>
    <col min="5373" max="5373" width="22.85546875" style="62" customWidth="1"/>
    <col min="5374" max="5374" width="16.42578125" style="62" bestFit="1" customWidth="1"/>
    <col min="5375" max="5375" width="15.28515625" style="62" customWidth="1"/>
    <col min="5376" max="5376" width="19.42578125" style="62" customWidth="1"/>
    <col min="5377" max="5377" width="19.140625" style="62" bestFit="1" customWidth="1"/>
    <col min="5378" max="5378" width="9.140625" style="62"/>
    <col min="5379" max="5379" width="17.7109375" style="62" bestFit="1" customWidth="1"/>
    <col min="5380" max="5380" width="14.140625" style="62" customWidth="1"/>
    <col min="5381" max="5381" width="18" style="62" customWidth="1"/>
    <col min="5382" max="5382" width="9.140625" style="62"/>
    <col min="5383" max="5383" width="17.42578125" style="62" bestFit="1" customWidth="1"/>
    <col min="5384" max="5384" width="29.42578125" style="62" bestFit="1" customWidth="1"/>
    <col min="5385" max="5626" width="9.140625" style="62"/>
    <col min="5627" max="5627" width="47.7109375" style="62" bestFit="1" customWidth="1"/>
    <col min="5628" max="5628" width="21.42578125" style="62" customWidth="1"/>
    <col min="5629" max="5629" width="22.85546875" style="62" customWidth="1"/>
    <col min="5630" max="5630" width="16.42578125" style="62" bestFit="1" customWidth="1"/>
    <col min="5631" max="5631" width="15.28515625" style="62" customWidth="1"/>
    <col min="5632" max="5632" width="19.42578125" style="62" customWidth="1"/>
    <col min="5633" max="5633" width="19.140625" style="62" bestFit="1" customWidth="1"/>
    <col min="5634" max="5634" width="9.140625" style="62"/>
    <col min="5635" max="5635" width="17.7109375" style="62" bestFit="1" customWidth="1"/>
    <col min="5636" max="5636" width="14.140625" style="62" customWidth="1"/>
    <col min="5637" max="5637" width="18" style="62" customWidth="1"/>
    <col min="5638" max="5638" width="9.140625" style="62"/>
    <col min="5639" max="5639" width="17.42578125" style="62" bestFit="1" customWidth="1"/>
    <col min="5640" max="5640" width="29.42578125" style="62" bestFit="1" customWidth="1"/>
    <col min="5641" max="5882" width="9.140625" style="62"/>
    <col min="5883" max="5883" width="47.7109375" style="62" bestFit="1" customWidth="1"/>
    <col min="5884" max="5884" width="21.42578125" style="62" customWidth="1"/>
    <col min="5885" max="5885" width="22.85546875" style="62" customWidth="1"/>
    <col min="5886" max="5886" width="16.42578125" style="62" bestFit="1" customWidth="1"/>
    <col min="5887" max="5887" width="15.28515625" style="62" customWidth="1"/>
    <col min="5888" max="5888" width="19.42578125" style="62" customWidth="1"/>
    <col min="5889" max="5889" width="19.140625" style="62" bestFit="1" customWidth="1"/>
    <col min="5890" max="5890" width="9.140625" style="62"/>
    <col min="5891" max="5891" width="17.7109375" style="62" bestFit="1" customWidth="1"/>
    <col min="5892" max="5892" width="14.140625" style="62" customWidth="1"/>
    <col min="5893" max="5893" width="18" style="62" customWidth="1"/>
    <col min="5894" max="5894" width="9.140625" style="62"/>
    <col min="5895" max="5895" width="17.42578125" style="62" bestFit="1" customWidth="1"/>
    <col min="5896" max="5896" width="29.42578125" style="62" bestFit="1" customWidth="1"/>
    <col min="5897" max="6138" width="9.140625" style="62"/>
    <col min="6139" max="6139" width="47.7109375" style="62" bestFit="1" customWidth="1"/>
    <col min="6140" max="6140" width="21.42578125" style="62" customWidth="1"/>
    <col min="6141" max="6141" width="22.85546875" style="62" customWidth="1"/>
    <col min="6142" max="6142" width="16.42578125" style="62" bestFit="1" customWidth="1"/>
    <col min="6143" max="6143" width="15.28515625" style="62" customWidth="1"/>
    <col min="6144" max="6144" width="19.42578125" style="62" customWidth="1"/>
    <col min="6145" max="6145" width="19.140625" style="62" bestFit="1" customWidth="1"/>
    <col min="6146" max="6146" width="9.140625" style="62"/>
    <col min="6147" max="6147" width="17.7109375" style="62" bestFit="1" customWidth="1"/>
    <col min="6148" max="6148" width="14.140625" style="62" customWidth="1"/>
    <col min="6149" max="6149" width="18" style="62" customWidth="1"/>
    <col min="6150" max="6150" width="9.140625" style="62"/>
    <col min="6151" max="6151" width="17.42578125" style="62" bestFit="1" customWidth="1"/>
    <col min="6152" max="6152" width="29.42578125" style="62" bestFit="1" customWidth="1"/>
    <col min="6153" max="6394" width="9.140625" style="62"/>
    <col min="6395" max="6395" width="47.7109375" style="62" bestFit="1" customWidth="1"/>
    <col min="6396" max="6396" width="21.42578125" style="62" customWidth="1"/>
    <col min="6397" max="6397" width="22.85546875" style="62" customWidth="1"/>
    <col min="6398" max="6398" width="16.42578125" style="62" bestFit="1" customWidth="1"/>
    <col min="6399" max="6399" width="15.28515625" style="62" customWidth="1"/>
    <col min="6400" max="6400" width="19.42578125" style="62" customWidth="1"/>
    <col min="6401" max="6401" width="19.140625" style="62" bestFit="1" customWidth="1"/>
    <col min="6402" max="6402" width="9.140625" style="62"/>
    <col min="6403" max="6403" width="17.7109375" style="62" bestFit="1" customWidth="1"/>
    <col min="6404" max="6404" width="14.140625" style="62" customWidth="1"/>
    <col min="6405" max="6405" width="18" style="62" customWidth="1"/>
    <col min="6406" max="6406" width="9.140625" style="62"/>
    <col min="6407" max="6407" width="17.42578125" style="62" bestFit="1" customWidth="1"/>
    <col min="6408" max="6408" width="29.42578125" style="62" bestFit="1" customWidth="1"/>
    <col min="6409" max="6650" width="9.140625" style="62"/>
    <col min="6651" max="6651" width="47.7109375" style="62" bestFit="1" customWidth="1"/>
    <col min="6652" max="6652" width="21.42578125" style="62" customWidth="1"/>
    <col min="6653" max="6653" width="22.85546875" style="62" customWidth="1"/>
    <col min="6654" max="6654" width="16.42578125" style="62" bestFit="1" customWidth="1"/>
    <col min="6655" max="6655" width="15.28515625" style="62" customWidth="1"/>
    <col min="6656" max="6656" width="19.42578125" style="62" customWidth="1"/>
    <col min="6657" max="6657" width="19.140625" style="62" bestFit="1" customWidth="1"/>
    <col min="6658" max="6658" width="9.140625" style="62"/>
    <col min="6659" max="6659" width="17.7109375" style="62" bestFit="1" customWidth="1"/>
    <col min="6660" max="6660" width="14.140625" style="62" customWidth="1"/>
    <col min="6661" max="6661" width="18" style="62" customWidth="1"/>
    <col min="6662" max="6662" width="9.140625" style="62"/>
    <col min="6663" max="6663" width="17.42578125" style="62" bestFit="1" customWidth="1"/>
    <col min="6664" max="6664" width="29.42578125" style="62" bestFit="1" customWidth="1"/>
    <col min="6665" max="6906" width="9.140625" style="62"/>
    <col min="6907" max="6907" width="47.7109375" style="62" bestFit="1" customWidth="1"/>
    <col min="6908" max="6908" width="21.42578125" style="62" customWidth="1"/>
    <col min="6909" max="6909" width="22.85546875" style="62" customWidth="1"/>
    <col min="6910" max="6910" width="16.42578125" style="62" bestFit="1" customWidth="1"/>
    <col min="6911" max="6911" width="15.28515625" style="62" customWidth="1"/>
    <col min="6912" max="6912" width="19.42578125" style="62" customWidth="1"/>
    <col min="6913" max="6913" width="19.140625" style="62" bestFit="1" customWidth="1"/>
    <col min="6914" max="6914" width="9.140625" style="62"/>
    <col min="6915" max="6915" width="17.7109375" style="62" bestFit="1" customWidth="1"/>
    <col min="6916" max="6916" width="14.140625" style="62" customWidth="1"/>
    <col min="6917" max="6917" width="18" style="62" customWidth="1"/>
    <col min="6918" max="6918" width="9.140625" style="62"/>
    <col min="6919" max="6919" width="17.42578125" style="62" bestFit="1" customWidth="1"/>
    <col min="6920" max="6920" width="29.42578125" style="62" bestFit="1" customWidth="1"/>
    <col min="6921" max="7162" width="9.140625" style="62"/>
    <col min="7163" max="7163" width="47.7109375" style="62" bestFit="1" customWidth="1"/>
    <col min="7164" max="7164" width="21.42578125" style="62" customWidth="1"/>
    <col min="7165" max="7165" width="22.85546875" style="62" customWidth="1"/>
    <col min="7166" max="7166" width="16.42578125" style="62" bestFit="1" customWidth="1"/>
    <col min="7167" max="7167" width="15.28515625" style="62" customWidth="1"/>
    <col min="7168" max="7168" width="19.42578125" style="62" customWidth="1"/>
    <col min="7169" max="7169" width="19.140625" style="62" bestFit="1" customWidth="1"/>
    <col min="7170" max="7170" width="9.140625" style="62"/>
    <col min="7171" max="7171" width="17.7109375" style="62" bestFit="1" customWidth="1"/>
    <col min="7172" max="7172" width="14.140625" style="62" customWidth="1"/>
    <col min="7173" max="7173" width="18" style="62" customWidth="1"/>
    <col min="7174" max="7174" width="9.140625" style="62"/>
    <col min="7175" max="7175" width="17.42578125" style="62" bestFit="1" customWidth="1"/>
    <col min="7176" max="7176" width="29.42578125" style="62" bestFit="1" customWidth="1"/>
    <col min="7177" max="7418" width="9.140625" style="62"/>
    <col min="7419" max="7419" width="47.7109375" style="62" bestFit="1" customWidth="1"/>
    <col min="7420" max="7420" width="21.42578125" style="62" customWidth="1"/>
    <col min="7421" max="7421" width="22.85546875" style="62" customWidth="1"/>
    <col min="7422" max="7422" width="16.42578125" style="62" bestFit="1" customWidth="1"/>
    <col min="7423" max="7423" width="15.28515625" style="62" customWidth="1"/>
    <col min="7424" max="7424" width="19.42578125" style="62" customWidth="1"/>
    <col min="7425" max="7425" width="19.140625" style="62" bestFit="1" customWidth="1"/>
    <col min="7426" max="7426" width="9.140625" style="62"/>
    <col min="7427" max="7427" width="17.7109375" style="62" bestFit="1" customWidth="1"/>
    <col min="7428" max="7428" width="14.140625" style="62" customWidth="1"/>
    <col min="7429" max="7429" width="18" style="62" customWidth="1"/>
    <col min="7430" max="7430" width="9.140625" style="62"/>
    <col min="7431" max="7431" width="17.42578125" style="62" bestFit="1" customWidth="1"/>
    <col min="7432" max="7432" width="29.42578125" style="62" bestFit="1" customWidth="1"/>
    <col min="7433" max="7674" width="9.140625" style="62"/>
    <col min="7675" max="7675" width="47.7109375" style="62" bestFit="1" customWidth="1"/>
    <col min="7676" max="7676" width="21.42578125" style="62" customWidth="1"/>
    <col min="7677" max="7677" width="22.85546875" style="62" customWidth="1"/>
    <col min="7678" max="7678" width="16.42578125" style="62" bestFit="1" customWidth="1"/>
    <col min="7679" max="7679" width="15.28515625" style="62" customWidth="1"/>
    <col min="7680" max="7680" width="19.42578125" style="62" customWidth="1"/>
    <col min="7681" max="7681" width="19.140625" style="62" bestFit="1" customWidth="1"/>
    <col min="7682" max="7682" width="9.140625" style="62"/>
    <col min="7683" max="7683" width="17.7109375" style="62" bestFit="1" customWidth="1"/>
    <col min="7684" max="7684" width="14.140625" style="62" customWidth="1"/>
    <col min="7685" max="7685" width="18" style="62" customWidth="1"/>
    <col min="7686" max="7686" width="9.140625" style="62"/>
    <col min="7687" max="7687" width="17.42578125" style="62" bestFit="1" customWidth="1"/>
    <col min="7688" max="7688" width="29.42578125" style="62" bestFit="1" customWidth="1"/>
    <col min="7689" max="7930" width="9.140625" style="62"/>
    <col min="7931" max="7931" width="47.7109375" style="62" bestFit="1" customWidth="1"/>
    <col min="7932" max="7932" width="21.42578125" style="62" customWidth="1"/>
    <col min="7933" max="7933" width="22.85546875" style="62" customWidth="1"/>
    <col min="7934" max="7934" width="16.42578125" style="62" bestFit="1" customWidth="1"/>
    <col min="7935" max="7935" width="15.28515625" style="62" customWidth="1"/>
    <col min="7936" max="7936" width="19.42578125" style="62" customWidth="1"/>
    <col min="7937" max="7937" width="19.140625" style="62" bestFit="1" customWidth="1"/>
    <col min="7938" max="7938" width="9.140625" style="62"/>
    <col min="7939" max="7939" width="17.7109375" style="62" bestFit="1" customWidth="1"/>
    <col min="7940" max="7940" width="14.140625" style="62" customWidth="1"/>
    <col min="7941" max="7941" width="18" style="62" customWidth="1"/>
    <col min="7942" max="7942" width="9.140625" style="62"/>
    <col min="7943" max="7943" width="17.42578125" style="62" bestFit="1" customWidth="1"/>
    <col min="7944" max="7944" width="29.42578125" style="62" bestFit="1" customWidth="1"/>
    <col min="7945" max="8186" width="9.140625" style="62"/>
    <col min="8187" max="8187" width="47.7109375" style="62" bestFit="1" customWidth="1"/>
    <col min="8188" max="8188" width="21.42578125" style="62" customWidth="1"/>
    <col min="8189" max="8189" width="22.85546875" style="62" customWidth="1"/>
    <col min="8190" max="8190" width="16.42578125" style="62" bestFit="1" customWidth="1"/>
    <col min="8191" max="8191" width="15.28515625" style="62" customWidth="1"/>
    <col min="8192" max="8192" width="19.42578125" style="62" customWidth="1"/>
    <col min="8193" max="8193" width="19.140625" style="62" bestFit="1" customWidth="1"/>
    <col min="8194" max="8194" width="9.140625" style="62"/>
    <col min="8195" max="8195" width="17.7109375" style="62" bestFit="1" customWidth="1"/>
    <col min="8196" max="8196" width="14.140625" style="62" customWidth="1"/>
    <col min="8197" max="8197" width="18" style="62" customWidth="1"/>
    <col min="8198" max="8198" width="9.140625" style="62"/>
    <col min="8199" max="8199" width="17.42578125" style="62" bestFit="1" customWidth="1"/>
    <col min="8200" max="8200" width="29.42578125" style="62" bestFit="1" customWidth="1"/>
    <col min="8201" max="8442" width="9.140625" style="62"/>
    <col min="8443" max="8443" width="47.7109375" style="62" bestFit="1" customWidth="1"/>
    <col min="8444" max="8444" width="21.42578125" style="62" customWidth="1"/>
    <col min="8445" max="8445" width="22.85546875" style="62" customWidth="1"/>
    <col min="8446" max="8446" width="16.42578125" style="62" bestFit="1" customWidth="1"/>
    <col min="8447" max="8447" width="15.28515625" style="62" customWidth="1"/>
    <col min="8448" max="8448" width="19.42578125" style="62" customWidth="1"/>
    <col min="8449" max="8449" width="19.140625" style="62" bestFit="1" customWidth="1"/>
    <col min="8450" max="8450" width="9.140625" style="62"/>
    <col min="8451" max="8451" width="17.7109375" style="62" bestFit="1" customWidth="1"/>
    <col min="8452" max="8452" width="14.140625" style="62" customWidth="1"/>
    <col min="8453" max="8453" width="18" style="62" customWidth="1"/>
    <col min="8454" max="8454" width="9.140625" style="62"/>
    <col min="8455" max="8455" width="17.42578125" style="62" bestFit="1" customWidth="1"/>
    <col min="8456" max="8456" width="29.42578125" style="62" bestFit="1" customWidth="1"/>
    <col min="8457" max="8698" width="9.140625" style="62"/>
    <col min="8699" max="8699" width="47.7109375" style="62" bestFit="1" customWidth="1"/>
    <col min="8700" max="8700" width="21.42578125" style="62" customWidth="1"/>
    <col min="8701" max="8701" width="22.85546875" style="62" customWidth="1"/>
    <col min="8702" max="8702" width="16.42578125" style="62" bestFit="1" customWidth="1"/>
    <col min="8703" max="8703" width="15.28515625" style="62" customWidth="1"/>
    <col min="8704" max="8704" width="19.42578125" style="62" customWidth="1"/>
    <col min="8705" max="8705" width="19.140625" style="62" bestFit="1" customWidth="1"/>
    <col min="8706" max="8706" width="9.140625" style="62"/>
    <col min="8707" max="8707" width="17.7109375" style="62" bestFit="1" customWidth="1"/>
    <col min="8708" max="8708" width="14.140625" style="62" customWidth="1"/>
    <col min="8709" max="8709" width="18" style="62" customWidth="1"/>
    <col min="8710" max="8710" width="9.140625" style="62"/>
    <col min="8711" max="8711" width="17.42578125" style="62" bestFit="1" customWidth="1"/>
    <col min="8712" max="8712" width="29.42578125" style="62" bestFit="1" customWidth="1"/>
    <col min="8713" max="8954" width="9.140625" style="62"/>
    <col min="8955" max="8955" width="47.7109375" style="62" bestFit="1" customWidth="1"/>
    <col min="8956" max="8956" width="21.42578125" style="62" customWidth="1"/>
    <col min="8957" max="8957" width="22.85546875" style="62" customWidth="1"/>
    <col min="8958" max="8958" width="16.42578125" style="62" bestFit="1" customWidth="1"/>
    <col min="8959" max="8959" width="15.28515625" style="62" customWidth="1"/>
    <col min="8960" max="8960" width="19.42578125" style="62" customWidth="1"/>
    <col min="8961" max="8961" width="19.140625" style="62" bestFit="1" customWidth="1"/>
    <col min="8962" max="8962" width="9.140625" style="62"/>
    <col min="8963" max="8963" width="17.7109375" style="62" bestFit="1" customWidth="1"/>
    <col min="8964" max="8964" width="14.140625" style="62" customWidth="1"/>
    <col min="8965" max="8965" width="18" style="62" customWidth="1"/>
    <col min="8966" max="8966" width="9.140625" style="62"/>
    <col min="8967" max="8967" width="17.42578125" style="62" bestFit="1" customWidth="1"/>
    <col min="8968" max="8968" width="29.42578125" style="62" bestFit="1" customWidth="1"/>
    <col min="8969" max="9210" width="9.140625" style="62"/>
    <col min="9211" max="9211" width="47.7109375" style="62" bestFit="1" customWidth="1"/>
    <col min="9212" max="9212" width="21.42578125" style="62" customWidth="1"/>
    <col min="9213" max="9213" width="22.85546875" style="62" customWidth="1"/>
    <col min="9214" max="9214" width="16.42578125" style="62" bestFit="1" customWidth="1"/>
    <col min="9215" max="9215" width="15.28515625" style="62" customWidth="1"/>
    <col min="9216" max="9216" width="19.42578125" style="62" customWidth="1"/>
    <col min="9217" max="9217" width="19.140625" style="62" bestFit="1" customWidth="1"/>
    <col min="9218" max="9218" width="9.140625" style="62"/>
    <col min="9219" max="9219" width="17.7109375" style="62" bestFit="1" customWidth="1"/>
    <col min="9220" max="9220" width="14.140625" style="62" customWidth="1"/>
    <col min="9221" max="9221" width="18" style="62" customWidth="1"/>
    <col min="9222" max="9222" width="9.140625" style="62"/>
    <col min="9223" max="9223" width="17.42578125" style="62" bestFit="1" customWidth="1"/>
    <col min="9224" max="9224" width="29.42578125" style="62" bestFit="1" customWidth="1"/>
    <col min="9225" max="9466" width="9.140625" style="62"/>
    <col min="9467" max="9467" width="47.7109375" style="62" bestFit="1" customWidth="1"/>
    <col min="9468" max="9468" width="21.42578125" style="62" customWidth="1"/>
    <col min="9469" max="9469" width="22.85546875" style="62" customWidth="1"/>
    <col min="9470" max="9470" width="16.42578125" style="62" bestFit="1" customWidth="1"/>
    <col min="9471" max="9471" width="15.28515625" style="62" customWidth="1"/>
    <col min="9472" max="9472" width="19.42578125" style="62" customWidth="1"/>
    <col min="9473" max="9473" width="19.140625" style="62" bestFit="1" customWidth="1"/>
    <col min="9474" max="9474" width="9.140625" style="62"/>
    <col min="9475" max="9475" width="17.7109375" style="62" bestFit="1" customWidth="1"/>
    <col min="9476" max="9476" width="14.140625" style="62" customWidth="1"/>
    <col min="9477" max="9477" width="18" style="62" customWidth="1"/>
    <col min="9478" max="9478" width="9.140625" style="62"/>
    <col min="9479" max="9479" width="17.42578125" style="62" bestFit="1" customWidth="1"/>
    <col min="9480" max="9480" width="29.42578125" style="62" bestFit="1" customWidth="1"/>
    <col min="9481" max="9722" width="9.140625" style="62"/>
    <col min="9723" max="9723" width="47.7109375" style="62" bestFit="1" customWidth="1"/>
    <col min="9724" max="9724" width="21.42578125" style="62" customWidth="1"/>
    <col min="9725" max="9725" width="22.85546875" style="62" customWidth="1"/>
    <col min="9726" max="9726" width="16.42578125" style="62" bestFit="1" customWidth="1"/>
    <col min="9727" max="9727" width="15.28515625" style="62" customWidth="1"/>
    <col min="9728" max="9728" width="19.42578125" style="62" customWidth="1"/>
    <col min="9729" max="9729" width="19.140625" style="62" bestFit="1" customWidth="1"/>
    <col min="9730" max="9730" width="9.140625" style="62"/>
    <col min="9731" max="9731" width="17.7109375" style="62" bestFit="1" customWidth="1"/>
    <col min="9732" max="9732" width="14.140625" style="62" customWidth="1"/>
    <col min="9733" max="9733" width="18" style="62" customWidth="1"/>
    <col min="9734" max="9734" width="9.140625" style="62"/>
    <col min="9735" max="9735" width="17.42578125" style="62" bestFit="1" customWidth="1"/>
    <col min="9736" max="9736" width="29.42578125" style="62" bestFit="1" customWidth="1"/>
    <col min="9737" max="9978" width="9.140625" style="62"/>
    <col min="9979" max="9979" width="47.7109375" style="62" bestFit="1" customWidth="1"/>
    <col min="9980" max="9980" width="21.42578125" style="62" customWidth="1"/>
    <col min="9981" max="9981" width="22.85546875" style="62" customWidth="1"/>
    <col min="9982" max="9982" width="16.42578125" style="62" bestFit="1" customWidth="1"/>
    <col min="9983" max="9983" width="15.28515625" style="62" customWidth="1"/>
    <col min="9984" max="9984" width="19.42578125" style="62" customWidth="1"/>
    <col min="9985" max="9985" width="19.140625" style="62" bestFit="1" customWidth="1"/>
    <col min="9986" max="9986" width="9.140625" style="62"/>
    <col min="9987" max="9987" width="17.7109375" style="62" bestFit="1" customWidth="1"/>
    <col min="9988" max="9988" width="14.140625" style="62" customWidth="1"/>
    <col min="9989" max="9989" width="18" style="62" customWidth="1"/>
    <col min="9990" max="9990" width="9.140625" style="62"/>
    <col min="9991" max="9991" width="17.42578125" style="62" bestFit="1" customWidth="1"/>
    <col min="9992" max="9992" width="29.42578125" style="62" bestFit="1" customWidth="1"/>
    <col min="9993" max="10234" width="9.140625" style="62"/>
    <col min="10235" max="10235" width="47.7109375" style="62" bestFit="1" customWidth="1"/>
    <col min="10236" max="10236" width="21.42578125" style="62" customWidth="1"/>
    <col min="10237" max="10237" width="22.85546875" style="62" customWidth="1"/>
    <col min="10238" max="10238" width="16.42578125" style="62" bestFit="1" customWidth="1"/>
    <col min="10239" max="10239" width="15.28515625" style="62" customWidth="1"/>
    <col min="10240" max="10240" width="19.42578125" style="62" customWidth="1"/>
    <col min="10241" max="10241" width="19.140625" style="62" bestFit="1" customWidth="1"/>
    <col min="10242" max="10242" width="9.140625" style="62"/>
    <col min="10243" max="10243" width="17.7109375" style="62" bestFit="1" customWidth="1"/>
    <col min="10244" max="10244" width="14.140625" style="62" customWidth="1"/>
    <col min="10245" max="10245" width="18" style="62" customWidth="1"/>
    <col min="10246" max="10246" width="9.140625" style="62"/>
    <col min="10247" max="10247" width="17.42578125" style="62" bestFit="1" customWidth="1"/>
    <col min="10248" max="10248" width="29.42578125" style="62" bestFit="1" customWidth="1"/>
    <col min="10249" max="10490" width="9.140625" style="62"/>
    <col min="10491" max="10491" width="47.7109375" style="62" bestFit="1" customWidth="1"/>
    <col min="10492" max="10492" width="21.42578125" style="62" customWidth="1"/>
    <col min="10493" max="10493" width="22.85546875" style="62" customWidth="1"/>
    <col min="10494" max="10494" width="16.42578125" style="62" bestFit="1" customWidth="1"/>
    <col min="10495" max="10495" width="15.28515625" style="62" customWidth="1"/>
    <col min="10496" max="10496" width="19.42578125" style="62" customWidth="1"/>
    <col min="10497" max="10497" width="19.140625" style="62" bestFit="1" customWidth="1"/>
    <col min="10498" max="10498" width="9.140625" style="62"/>
    <col min="10499" max="10499" width="17.7109375" style="62" bestFit="1" customWidth="1"/>
    <col min="10500" max="10500" width="14.140625" style="62" customWidth="1"/>
    <col min="10501" max="10501" width="18" style="62" customWidth="1"/>
    <col min="10502" max="10502" width="9.140625" style="62"/>
    <col min="10503" max="10503" width="17.42578125" style="62" bestFit="1" customWidth="1"/>
    <col min="10504" max="10504" width="29.42578125" style="62" bestFit="1" customWidth="1"/>
    <col min="10505" max="10746" width="9.140625" style="62"/>
    <col min="10747" max="10747" width="47.7109375" style="62" bestFit="1" customWidth="1"/>
    <col min="10748" max="10748" width="21.42578125" style="62" customWidth="1"/>
    <col min="10749" max="10749" width="22.85546875" style="62" customWidth="1"/>
    <col min="10750" max="10750" width="16.42578125" style="62" bestFit="1" customWidth="1"/>
    <col min="10751" max="10751" width="15.28515625" style="62" customWidth="1"/>
    <col min="10752" max="10752" width="19.42578125" style="62" customWidth="1"/>
    <col min="10753" max="10753" width="19.140625" style="62" bestFit="1" customWidth="1"/>
    <col min="10754" max="10754" width="9.140625" style="62"/>
    <col min="10755" max="10755" width="17.7109375" style="62" bestFit="1" customWidth="1"/>
    <col min="10756" max="10756" width="14.140625" style="62" customWidth="1"/>
    <col min="10757" max="10757" width="18" style="62" customWidth="1"/>
    <col min="10758" max="10758" width="9.140625" style="62"/>
    <col min="10759" max="10759" width="17.42578125" style="62" bestFit="1" customWidth="1"/>
    <col min="10760" max="10760" width="29.42578125" style="62" bestFit="1" customWidth="1"/>
    <col min="10761" max="11002" width="9.140625" style="62"/>
    <col min="11003" max="11003" width="47.7109375" style="62" bestFit="1" customWidth="1"/>
    <col min="11004" max="11004" width="21.42578125" style="62" customWidth="1"/>
    <col min="11005" max="11005" width="22.85546875" style="62" customWidth="1"/>
    <col min="11006" max="11006" width="16.42578125" style="62" bestFit="1" customWidth="1"/>
    <col min="11007" max="11007" width="15.28515625" style="62" customWidth="1"/>
    <col min="11008" max="11008" width="19.42578125" style="62" customWidth="1"/>
    <col min="11009" max="11009" width="19.140625" style="62" bestFit="1" customWidth="1"/>
    <col min="11010" max="11010" width="9.140625" style="62"/>
    <col min="11011" max="11011" width="17.7109375" style="62" bestFit="1" customWidth="1"/>
    <col min="11012" max="11012" width="14.140625" style="62" customWidth="1"/>
    <col min="11013" max="11013" width="18" style="62" customWidth="1"/>
    <col min="11014" max="11014" width="9.140625" style="62"/>
    <col min="11015" max="11015" width="17.42578125" style="62" bestFit="1" customWidth="1"/>
    <col min="11016" max="11016" width="29.42578125" style="62" bestFit="1" customWidth="1"/>
    <col min="11017" max="11258" width="9.140625" style="62"/>
    <col min="11259" max="11259" width="47.7109375" style="62" bestFit="1" customWidth="1"/>
    <col min="11260" max="11260" width="21.42578125" style="62" customWidth="1"/>
    <col min="11261" max="11261" width="22.85546875" style="62" customWidth="1"/>
    <col min="11262" max="11262" width="16.42578125" style="62" bestFit="1" customWidth="1"/>
    <col min="11263" max="11263" width="15.28515625" style="62" customWidth="1"/>
    <col min="11264" max="11264" width="19.42578125" style="62" customWidth="1"/>
    <col min="11265" max="11265" width="19.140625" style="62" bestFit="1" customWidth="1"/>
    <col min="11266" max="11266" width="9.140625" style="62"/>
    <col min="11267" max="11267" width="17.7109375" style="62" bestFit="1" customWidth="1"/>
    <col min="11268" max="11268" width="14.140625" style="62" customWidth="1"/>
    <col min="11269" max="11269" width="18" style="62" customWidth="1"/>
    <col min="11270" max="11270" width="9.140625" style="62"/>
    <col min="11271" max="11271" width="17.42578125" style="62" bestFit="1" customWidth="1"/>
    <col min="11272" max="11272" width="29.42578125" style="62" bestFit="1" customWidth="1"/>
    <col min="11273" max="11514" width="9.140625" style="62"/>
    <col min="11515" max="11515" width="47.7109375" style="62" bestFit="1" customWidth="1"/>
    <col min="11516" max="11516" width="21.42578125" style="62" customWidth="1"/>
    <col min="11517" max="11517" width="22.85546875" style="62" customWidth="1"/>
    <col min="11518" max="11518" width="16.42578125" style="62" bestFit="1" customWidth="1"/>
    <col min="11519" max="11519" width="15.28515625" style="62" customWidth="1"/>
    <col min="11520" max="11520" width="19.42578125" style="62" customWidth="1"/>
    <col min="11521" max="11521" width="19.140625" style="62" bestFit="1" customWidth="1"/>
    <col min="11522" max="11522" width="9.140625" style="62"/>
    <col min="11523" max="11523" width="17.7109375" style="62" bestFit="1" customWidth="1"/>
    <col min="11524" max="11524" width="14.140625" style="62" customWidth="1"/>
    <col min="11525" max="11525" width="18" style="62" customWidth="1"/>
    <col min="11526" max="11526" width="9.140625" style="62"/>
    <col min="11527" max="11527" width="17.42578125" style="62" bestFit="1" customWidth="1"/>
    <col min="11528" max="11528" width="29.42578125" style="62" bestFit="1" customWidth="1"/>
    <col min="11529" max="11770" width="9.140625" style="62"/>
    <col min="11771" max="11771" width="47.7109375" style="62" bestFit="1" customWidth="1"/>
    <col min="11772" max="11772" width="21.42578125" style="62" customWidth="1"/>
    <col min="11773" max="11773" width="22.85546875" style="62" customWidth="1"/>
    <col min="11774" max="11774" width="16.42578125" style="62" bestFit="1" customWidth="1"/>
    <col min="11775" max="11775" width="15.28515625" style="62" customWidth="1"/>
    <col min="11776" max="11776" width="19.42578125" style="62" customWidth="1"/>
    <col min="11777" max="11777" width="19.140625" style="62" bestFit="1" customWidth="1"/>
    <col min="11778" max="11778" width="9.140625" style="62"/>
    <col min="11779" max="11779" width="17.7109375" style="62" bestFit="1" customWidth="1"/>
    <col min="11780" max="11780" width="14.140625" style="62" customWidth="1"/>
    <col min="11781" max="11781" width="18" style="62" customWidth="1"/>
    <col min="11782" max="11782" width="9.140625" style="62"/>
    <col min="11783" max="11783" width="17.42578125" style="62" bestFit="1" customWidth="1"/>
    <col min="11784" max="11784" width="29.42578125" style="62" bestFit="1" customWidth="1"/>
    <col min="11785" max="12026" width="9.140625" style="62"/>
    <col min="12027" max="12027" width="47.7109375" style="62" bestFit="1" customWidth="1"/>
    <col min="12028" max="12028" width="21.42578125" style="62" customWidth="1"/>
    <col min="12029" max="12029" width="22.85546875" style="62" customWidth="1"/>
    <col min="12030" max="12030" width="16.42578125" style="62" bestFit="1" customWidth="1"/>
    <col min="12031" max="12031" width="15.28515625" style="62" customWidth="1"/>
    <col min="12032" max="12032" width="19.42578125" style="62" customWidth="1"/>
    <col min="12033" max="12033" width="19.140625" style="62" bestFit="1" customWidth="1"/>
    <col min="12034" max="12034" width="9.140625" style="62"/>
    <col min="12035" max="12035" width="17.7109375" style="62" bestFit="1" customWidth="1"/>
    <col min="12036" max="12036" width="14.140625" style="62" customWidth="1"/>
    <col min="12037" max="12037" width="18" style="62" customWidth="1"/>
    <col min="12038" max="12038" width="9.140625" style="62"/>
    <col min="12039" max="12039" width="17.42578125" style="62" bestFit="1" customWidth="1"/>
    <col min="12040" max="12040" width="29.42578125" style="62" bestFit="1" customWidth="1"/>
    <col min="12041" max="12282" width="9.140625" style="62"/>
    <col min="12283" max="12283" width="47.7109375" style="62" bestFit="1" customWidth="1"/>
    <col min="12284" max="12284" width="21.42578125" style="62" customWidth="1"/>
    <col min="12285" max="12285" width="22.85546875" style="62" customWidth="1"/>
    <col min="12286" max="12286" width="16.42578125" style="62" bestFit="1" customWidth="1"/>
    <col min="12287" max="12287" width="15.28515625" style="62" customWidth="1"/>
    <col min="12288" max="12288" width="19.42578125" style="62" customWidth="1"/>
    <col min="12289" max="12289" width="19.140625" style="62" bestFit="1" customWidth="1"/>
    <col min="12290" max="12290" width="9.140625" style="62"/>
    <col min="12291" max="12291" width="17.7109375" style="62" bestFit="1" customWidth="1"/>
    <col min="12292" max="12292" width="14.140625" style="62" customWidth="1"/>
    <col min="12293" max="12293" width="18" style="62" customWidth="1"/>
    <col min="12294" max="12294" width="9.140625" style="62"/>
    <col min="12295" max="12295" width="17.42578125" style="62" bestFit="1" customWidth="1"/>
    <col min="12296" max="12296" width="29.42578125" style="62" bestFit="1" customWidth="1"/>
    <col min="12297" max="12538" width="9.140625" style="62"/>
    <col min="12539" max="12539" width="47.7109375" style="62" bestFit="1" customWidth="1"/>
    <col min="12540" max="12540" width="21.42578125" style="62" customWidth="1"/>
    <col min="12541" max="12541" width="22.85546875" style="62" customWidth="1"/>
    <col min="12542" max="12542" width="16.42578125" style="62" bestFit="1" customWidth="1"/>
    <col min="12543" max="12543" width="15.28515625" style="62" customWidth="1"/>
    <col min="12544" max="12544" width="19.42578125" style="62" customWidth="1"/>
    <col min="12545" max="12545" width="19.140625" style="62" bestFit="1" customWidth="1"/>
    <col min="12546" max="12546" width="9.140625" style="62"/>
    <col min="12547" max="12547" width="17.7109375" style="62" bestFit="1" customWidth="1"/>
    <col min="12548" max="12548" width="14.140625" style="62" customWidth="1"/>
    <col min="12549" max="12549" width="18" style="62" customWidth="1"/>
    <col min="12550" max="12550" width="9.140625" style="62"/>
    <col min="12551" max="12551" width="17.42578125" style="62" bestFit="1" customWidth="1"/>
    <col min="12552" max="12552" width="29.42578125" style="62" bestFit="1" customWidth="1"/>
    <col min="12553" max="12794" width="9.140625" style="62"/>
    <col min="12795" max="12795" width="47.7109375" style="62" bestFit="1" customWidth="1"/>
    <col min="12796" max="12796" width="21.42578125" style="62" customWidth="1"/>
    <col min="12797" max="12797" width="22.85546875" style="62" customWidth="1"/>
    <col min="12798" max="12798" width="16.42578125" style="62" bestFit="1" customWidth="1"/>
    <col min="12799" max="12799" width="15.28515625" style="62" customWidth="1"/>
    <col min="12800" max="12800" width="19.42578125" style="62" customWidth="1"/>
    <col min="12801" max="12801" width="19.140625" style="62" bestFit="1" customWidth="1"/>
    <col min="12802" max="12802" width="9.140625" style="62"/>
    <col min="12803" max="12803" width="17.7109375" style="62" bestFit="1" customWidth="1"/>
    <col min="12804" max="12804" width="14.140625" style="62" customWidth="1"/>
    <col min="12805" max="12805" width="18" style="62" customWidth="1"/>
    <col min="12806" max="12806" width="9.140625" style="62"/>
    <col min="12807" max="12807" width="17.42578125" style="62" bestFit="1" customWidth="1"/>
    <col min="12808" max="12808" width="29.42578125" style="62" bestFit="1" customWidth="1"/>
    <col min="12809" max="13050" width="9.140625" style="62"/>
    <col min="13051" max="13051" width="47.7109375" style="62" bestFit="1" customWidth="1"/>
    <col min="13052" max="13052" width="21.42578125" style="62" customWidth="1"/>
    <col min="13053" max="13053" width="22.85546875" style="62" customWidth="1"/>
    <col min="13054" max="13054" width="16.42578125" style="62" bestFit="1" customWidth="1"/>
    <col min="13055" max="13055" width="15.28515625" style="62" customWidth="1"/>
    <col min="13056" max="13056" width="19.42578125" style="62" customWidth="1"/>
    <col min="13057" max="13057" width="19.140625" style="62" bestFit="1" customWidth="1"/>
    <col min="13058" max="13058" width="9.140625" style="62"/>
    <col min="13059" max="13059" width="17.7109375" style="62" bestFit="1" customWidth="1"/>
    <col min="13060" max="13060" width="14.140625" style="62" customWidth="1"/>
    <col min="13061" max="13061" width="18" style="62" customWidth="1"/>
    <col min="13062" max="13062" width="9.140625" style="62"/>
    <col min="13063" max="13063" width="17.42578125" style="62" bestFit="1" customWidth="1"/>
    <col min="13064" max="13064" width="29.42578125" style="62" bestFit="1" customWidth="1"/>
    <col min="13065" max="13306" width="9.140625" style="62"/>
    <col min="13307" max="13307" width="47.7109375" style="62" bestFit="1" customWidth="1"/>
    <col min="13308" max="13308" width="21.42578125" style="62" customWidth="1"/>
    <col min="13309" max="13309" width="22.85546875" style="62" customWidth="1"/>
    <col min="13310" max="13310" width="16.42578125" style="62" bestFit="1" customWidth="1"/>
    <col min="13311" max="13311" width="15.28515625" style="62" customWidth="1"/>
    <col min="13312" max="13312" width="19.42578125" style="62" customWidth="1"/>
    <col min="13313" max="13313" width="19.140625" style="62" bestFit="1" customWidth="1"/>
    <col min="13314" max="13314" width="9.140625" style="62"/>
    <col min="13315" max="13315" width="17.7109375" style="62" bestFit="1" customWidth="1"/>
    <col min="13316" max="13316" width="14.140625" style="62" customWidth="1"/>
    <col min="13317" max="13317" width="18" style="62" customWidth="1"/>
    <col min="13318" max="13318" width="9.140625" style="62"/>
    <col min="13319" max="13319" width="17.42578125" style="62" bestFit="1" customWidth="1"/>
    <col min="13320" max="13320" width="29.42578125" style="62" bestFit="1" customWidth="1"/>
    <col min="13321" max="13562" width="9.140625" style="62"/>
    <col min="13563" max="13563" width="47.7109375" style="62" bestFit="1" customWidth="1"/>
    <col min="13564" max="13564" width="21.42578125" style="62" customWidth="1"/>
    <col min="13565" max="13565" width="22.85546875" style="62" customWidth="1"/>
    <col min="13566" max="13566" width="16.42578125" style="62" bestFit="1" customWidth="1"/>
    <col min="13567" max="13567" width="15.28515625" style="62" customWidth="1"/>
    <col min="13568" max="13568" width="19.42578125" style="62" customWidth="1"/>
    <col min="13569" max="13569" width="19.140625" style="62" bestFit="1" customWidth="1"/>
    <col min="13570" max="13570" width="9.140625" style="62"/>
    <col min="13571" max="13571" width="17.7109375" style="62" bestFit="1" customWidth="1"/>
    <col min="13572" max="13572" width="14.140625" style="62" customWidth="1"/>
    <col min="13573" max="13573" width="18" style="62" customWidth="1"/>
    <col min="13574" max="13574" width="9.140625" style="62"/>
    <col min="13575" max="13575" width="17.42578125" style="62" bestFit="1" customWidth="1"/>
    <col min="13576" max="13576" width="29.42578125" style="62" bestFit="1" customWidth="1"/>
    <col min="13577" max="13818" width="9.140625" style="62"/>
    <col min="13819" max="13819" width="47.7109375" style="62" bestFit="1" customWidth="1"/>
    <col min="13820" max="13820" width="21.42578125" style="62" customWidth="1"/>
    <col min="13821" max="13821" width="22.85546875" style="62" customWidth="1"/>
    <col min="13822" max="13822" width="16.42578125" style="62" bestFit="1" customWidth="1"/>
    <col min="13823" max="13823" width="15.28515625" style="62" customWidth="1"/>
    <col min="13824" max="13824" width="19.42578125" style="62" customWidth="1"/>
    <col min="13825" max="13825" width="19.140625" style="62" bestFit="1" customWidth="1"/>
    <col min="13826" max="13826" width="9.140625" style="62"/>
    <col min="13827" max="13827" width="17.7109375" style="62" bestFit="1" customWidth="1"/>
    <col min="13828" max="13828" width="14.140625" style="62" customWidth="1"/>
    <col min="13829" max="13829" width="18" style="62" customWidth="1"/>
    <col min="13830" max="13830" width="9.140625" style="62"/>
    <col min="13831" max="13831" width="17.42578125" style="62" bestFit="1" customWidth="1"/>
    <col min="13832" max="13832" width="29.42578125" style="62" bestFit="1" customWidth="1"/>
    <col min="13833" max="14074" width="9.140625" style="62"/>
    <col min="14075" max="14075" width="47.7109375" style="62" bestFit="1" customWidth="1"/>
    <col min="14076" max="14076" width="21.42578125" style="62" customWidth="1"/>
    <col min="14077" max="14077" width="22.85546875" style="62" customWidth="1"/>
    <col min="14078" max="14078" width="16.42578125" style="62" bestFit="1" customWidth="1"/>
    <col min="14079" max="14079" width="15.28515625" style="62" customWidth="1"/>
    <col min="14080" max="14080" width="19.42578125" style="62" customWidth="1"/>
    <col min="14081" max="14081" width="19.140625" style="62" bestFit="1" customWidth="1"/>
    <col min="14082" max="14082" width="9.140625" style="62"/>
    <col min="14083" max="14083" width="17.7109375" style="62" bestFit="1" customWidth="1"/>
    <col min="14084" max="14084" width="14.140625" style="62" customWidth="1"/>
    <col min="14085" max="14085" width="18" style="62" customWidth="1"/>
    <col min="14086" max="14086" width="9.140625" style="62"/>
    <col min="14087" max="14087" width="17.42578125" style="62" bestFit="1" customWidth="1"/>
    <col min="14088" max="14088" width="29.42578125" style="62" bestFit="1" customWidth="1"/>
    <col min="14089" max="14330" width="9.140625" style="62"/>
    <col min="14331" max="14331" width="47.7109375" style="62" bestFit="1" customWidth="1"/>
    <col min="14332" max="14332" width="21.42578125" style="62" customWidth="1"/>
    <col min="14333" max="14333" width="22.85546875" style="62" customWidth="1"/>
    <col min="14334" max="14334" width="16.42578125" style="62" bestFit="1" customWidth="1"/>
    <col min="14335" max="14335" width="15.28515625" style="62" customWidth="1"/>
    <col min="14336" max="14336" width="19.42578125" style="62" customWidth="1"/>
    <col min="14337" max="14337" width="19.140625" style="62" bestFit="1" customWidth="1"/>
    <col min="14338" max="14338" width="9.140625" style="62"/>
    <col min="14339" max="14339" width="17.7109375" style="62" bestFit="1" customWidth="1"/>
    <col min="14340" max="14340" width="14.140625" style="62" customWidth="1"/>
    <col min="14341" max="14341" width="18" style="62" customWidth="1"/>
    <col min="14342" max="14342" width="9.140625" style="62"/>
    <col min="14343" max="14343" width="17.42578125" style="62" bestFit="1" customWidth="1"/>
    <col min="14344" max="14344" width="29.42578125" style="62" bestFit="1" customWidth="1"/>
    <col min="14345" max="14586" width="9.140625" style="62"/>
    <col min="14587" max="14587" width="47.7109375" style="62" bestFit="1" customWidth="1"/>
    <col min="14588" max="14588" width="21.42578125" style="62" customWidth="1"/>
    <col min="14589" max="14589" width="22.85546875" style="62" customWidth="1"/>
    <col min="14590" max="14590" width="16.42578125" style="62" bestFit="1" customWidth="1"/>
    <col min="14591" max="14591" width="15.28515625" style="62" customWidth="1"/>
    <col min="14592" max="14592" width="19.42578125" style="62" customWidth="1"/>
    <col min="14593" max="14593" width="19.140625" style="62" bestFit="1" customWidth="1"/>
    <col min="14594" max="14594" width="9.140625" style="62"/>
    <col min="14595" max="14595" width="17.7109375" style="62" bestFit="1" customWidth="1"/>
    <col min="14596" max="14596" width="14.140625" style="62" customWidth="1"/>
    <col min="14597" max="14597" width="18" style="62" customWidth="1"/>
    <col min="14598" max="14598" width="9.140625" style="62"/>
    <col min="14599" max="14599" width="17.42578125" style="62" bestFit="1" customWidth="1"/>
    <col min="14600" max="14600" width="29.42578125" style="62" bestFit="1" customWidth="1"/>
    <col min="14601" max="14842" width="9.140625" style="62"/>
    <col min="14843" max="14843" width="47.7109375" style="62" bestFit="1" customWidth="1"/>
    <col min="14844" max="14844" width="21.42578125" style="62" customWidth="1"/>
    <col min="14845" max="14845" width="22.85546875" style="62" customWidth="1"/>
    <col min="14846" max="14846" width="16.42578125" style="62" bestFit="1" customWidth="1"/>
    <col min="14847" max="14847" width="15.28515625" style="62" customWidth="1"/>
    <col min="14848" max="14848" width="19.42578125" style="62" customWidth="1"/>
    <col min="14849" max="14849" width="19.140625" style="62" bestFit="1" customWidth="1"/>
    <col min="14850" max="14850" width="9.140625" style="62"/>
    <col min="14851" max="14851" width="17.7109375" style="62" bestFit="1" customWidth="1"/>
    <col min="14852" max="14852" width="14.140625" style="62" customWidth="1"/>
    <col min="14853" max="14853" width="18" style="62" customWidth="1"/>
    <col min="14854" max="14854" width="9.140625" style="62"/>
    <col min="14855" max="14855" width="17.42578125" style="62" bestFit="1" customWidth="1"/>
    <col min="14856" max="14856" width="29.42578125" style="62" bestFit="1" customWidth="1"/>
    <col min="14857" max="15098" width="9.140625" style="62"/>
    <col min="15099" max="15099" width="47.7109375" style="62" bestFit="1" customWidth="1"/>
    <col min="15100" max="15100" width="21.42578125" style="62" customWidth="1"/>
    <col min="15101" max="15101" width="22.85546875" style="62" customWidth="1"/>
    <col min="15102" max="15102" width="16.42578125" style="62" bestFit="1" customWidth="1"/>
    <col min="15103" max="15103" width="15.28515625" style="62" customWidth="1"/>
    <col min="15104" max="15104" width="19.42578125" style="62" customWidth="1"/>
    <col min="15105" max="15105" width="19.140625" style="62" bestFit="1" customWidth="1"/>
    <col min="15106" max="15106" width="9.140625" style="62"/>
    <col min="15107" max="15107" width="17.7109375" style="62" bestFit="1" customWidth="1"/>
    <col min="15108" max="15108" width="14.140625" style="62" customWidth="1"/>
    <col min="15109" max="15109" width="18" style="62" customWidth="1"/>
    <col min="15110" max="15110" width="9.140625" style="62"/>
    <col min="15111" max="15111" width="17.42578125" style="62" bestFit="1" customWidth="1"/>
    <col min="15112" max="15112" width="29.42578125" style="62" bestFit="1" customWidth="1"/>
    <col min="15113" max="15354" width="9.140625" style="62"/>
    <col min="15355" max="15355" width="47.7109375" style="62" bestFit="1" customWidth="1"/>
    <col min="15356" max="15356" width="21.42578125" style="62" customWidth="1"/>
    <col min="15357" max="15357" width="22.85546875" style="62" customWidth="1"/>
    <col min="15358" max="15358" width="16.42578125" style="62" bestFit="1" customWidth="1"/>
    <col min="15359" max="15359" width="15.28515625" style="62" customWidth="1"/>
    <col min="15360" max="15360" width="19.42578125" style="62" customWidth="1"/>
    <col min="15361" max="15361" width="19.140625" style="62" bestFit="1" customWidth="1"/>
    <col min="15362" max="15362" width="9.140625" style="62"/>
    <col min="15363" max="15363" width="17.7109375" style="62" bestFit="1" customWidth="1"/>
    <col min="15364" max="15364" width="14.140625" style="62" customWidth="1"/>
    <col min="15365" max="15365" width="18" style="62" customWidth="1"/>
    <col min="15366" max="15366" width="9.140625" style="62"/>
    <col min="15367" max="15367" width="17.42578125" style="62" bestFit="1" customWidth="1"/>
    <col min="15368" max="15368" width="29.42578125" style="62" bestFit="1" customWidth="1"/>
    <col min="15369" max="15610" width="9.140625" style="62"/>
    <col min="15611" max="15611" width="47.7109375" style="62" bestFit="1" customWidth="1"/>
    <col min="15612" max="15612" width="21.42578125" style="62" customWidth="1"/>
    <col min="15613" max="15613" width="22.85546875" style="62" customWidth="1"/>
    <col min="15614" max="15614" width="16.42578125" style="62" bestFit="1" customWidth="1"/>
    <col min="15615" max="15615" width="15.28515625" style="62" customWidth="1"/>
    <col min="15616" max="15616" width="19.42578125" style="62" customWidth="1"/>
    <col min="15617" max="15617" width="19.140625" style="62" bestFit="1" customWidth="1"/>
    <col min="15618" max="15618" width="9.140625" style="62"/>
    <col min="15619" max="15619" width="17.7109375" style="62" bestFit="1" customWidth="1"/>
    <col min="15620" max="15620" width="14.140625" style="62" customWidth="1"/>
    <col min="15621" max="15621" width="18" style="62" customWidth="1"/>
    <col min="15622" max="15622" width="9.140625" style="62"/>
    <col min="15623" max="15623" width="17.42578125" style="62" bestFit="1" customWidth="1"/>
    <col min="15624" max="15624" width="29.42578125" style="62" bestFit="1" customWidth="1"/>
    <col min="15625" max="15866" width="9.140625" style="62"/>
    <col min="15867" max="15867" width="47.7109375" style="62" bestFit="1" customWidth="1"/>
    <col min="15868" max="15868" width="21.42578125" style="62" customWidth="1"/>
    <col min="15869" max="15869" width="22.85546875" style="62" customWidth="1"/>
    <col min="15870" max="15870" width="16.42578125" style="62" bestFit="1" customWidth="1"/>
    <col min="15871" max="15871" width="15.28515625" style="62" customWidth="1"/>
    <col min="15872" max="15872" width="19.42578125" style="62" customWidth="1"/>
    <col min="15873" max="15873" width="19.140625" style="62" bestFit="1" customWidth="1"/>
    <col min="15874" max="15874" width="9.140625" style="62"/>
    <col min="15875" max="15875" width="17.7109375" style="62" bestFit="1" customWidth="1"/>
    <col min="15876" max="15876" width="14.140625" style="62" customWidth="1"/>
    <col min="15877" max="15877" width="18" style="62" customWidth="1"/>
    <col min="15878" max="15878" width="9.140625" style="62"/>
    <col min="15879" max="15879" width="17.42578125" style="62" bestFit="1" customWidth="1"/>
    <col min="15880" max="15880" width="29.42578125" style="62" bestFit="1" customWidth="1"/>
    <col min="15881" max="16122" width="9.140625" style="62"/>
    <col min="16123" max="16123" width="47.7109375" style="62" bestFit="1" customWidth="1"/>
    <col min="16124" max="16124" width="21.42578125" style="62" customWidth="1"/>
    <col min="16125" max="16125" width="22.85546875" style="62" customWidth="1"/>
    <col min="16126" max="16126" width="16.42578125" style="62" bestFit="1" customWidth="1"/>
    <col min="16127" max="16127" width="15.28515625" style="62" customWidth="1"/>
    <col min="16128" max="16128" width="19.42578125" style="62" customWidth="1"/>
    <col min="16129" max="16129" width="19.140625" style="62" bestFit="1" customWidth="1"/>
    <col min="16130" max="16130" width="9.140625" style="62"/>
    <col min="16131" max="16131" width="17.7109375" style="62" bestFit="1" customWidth="1"/>
    <col min="16132" max="16132" width="14.140625" style="62" customWidth="1"/>
    <col min="16133" max="16133" width="18" style="62" customWidth="1"/>
    <col min="16134" max="16134" width="9.140625" style="62"/>
    <col min="16135" max="16135" width="17.42578125" style="62" bestFit="1" customWidth="1"/>
    <col min="16136" max="16136" width="29.42578125" style="62" bestFit="1" customWidth="1"/>
    <col min="16137" max="16384" width="9.140625" style="62"/>
  </cols>
  <sheetData>
    <row r="1" spans="1:10" x14ac:dyDescent="0.25">
      <c r="A1" s="230" t="s">
        <v>0</v>
      </c>
      <c r="B1" s="230"/>
      <c r="C1" s="230"/>
      <c r="D1" s="230"/>
      <c r="E1" s="230"/>
      <c r="F1" s="230"/>
      <c r="G1" s="230"/>
    </row>
    <row r="2" spans="1:10" x14ac:dyDescent="0.25">
      <c r="A2" s="230" t="s">
        <v>134</v>
      </c>
      <c r="B2" s="230"/>
      <c r="C2" s="230"/>
      <c r="D2" s="230"/>
      <c r="E2" s="230"/>
      <c r="F2" s="230"/>
      <c r="G2" s="230"/>
    </row>
    <row r="3" spans="1:10" x14ac:dyDescent="0.25">
      <c r="A3" s="230" t="s">
        <v>152</v>
      </c>
      <c r="B3" s="230"/>
      <c r="C3" s="230"/>
      <c r="D3" s="230"/>
      <c r="E3" s="230"/>
      <c r="F3" s="230"/>
      <c r="G3" s="230"/>
    </row>
    <row r="4" spans="1:10" x14ac:dyDescent="0.25">
      <c r="A4" s="69"/>
      <c r="B4" s="69"/>
      <c r="C4" s="69"/>
      <c r="D4" s="69"/>
      <c r="E4" s="69"/>
      <c r="F4" s="69"/>
      <c r="G4" s="137"/>
    </row>
    <row r="5" spans="1:10" ht="15.75" thickBot="1" x14ac:dyDescent="0.3">
      <c r="A5" s="69"/>
      <c r="B5" s="69"/>
      <c r="C5" s="69"/>
      <c r="D5" s="69"/>
      <c r="E5" s="69"/>
      <c r="F5" s="69"/>
      <c r="G5" s="69"/>
    </row>
    <row r="6" spans="1:10" ht="15.75" thickBot="1" x14ac:dyDescent="0.3">
      <c r="A6" s="231" t="s">
        <v>135</v>
      </c>
      <c r="B6" s="233" t="s">
        <v>136</v>
      </c>
      <c r="C6" s="234"/>
      <c r="D6" s="235" t="s">
        <v>137</v>
      </c>
      <c r="E6" s="237" t="s">
        <v>138</v>
      </c>
      <c r="F6" s="235" t="s">
        <v>139</v>
      </c>
      <c r="G6" s="239" t="s">
        <v>140</v>
      </c>
      <c r="I6" s="199"/>
    </row>
    <row r="7" spans="1:10" ht="42" customHeight="1" thickBot="1" x14ac:dyDescent="0.3">
      <c r="A7" s="232"/>
      <c r="B7" s="138" t="s">
        <v>141</v>
      </c>
      <c r="C7" s="139" t="s">
        <v>142</v>
      </c>
      <c r="D7" s="236"/>
      <c r="E7" s="238"/>
      <c r="F7" s="236"/>
      <c r="G7" s="240"/>
    </row>
    <row r="8" spans="1:10" ht="16.5" thickBot="1" x14ac:dyDescent="0.3">
      <c r="A8" s="140" t="s">
        <v>143</v>
      </c>
      <c r="B8" s="141">
        <v>0</v>
      </c>
      <c r="C8" s="142">
        <v>938864.62</v>
      </c>
      <c r="D8" s="142">
        <v>48574.55</v>
      </c>
      <c r="E8" s="141">
        <v>48574.55</v>
      </c>
      <c r="F8" s="142">
        <v>890290.07</v>
      </c>
      <c r="G8" s="143">
        <v>0</v>
      </c>
    </row>
    <row r="9" spans="1:10" ht="15.75" x14ac:dyDescent="0.25">
      <c r="A9" s="144" t="s">
        <v>111</v>
      </c>
      <c r="B9" s="145"/>
      <c r="C9" s="146"/>
      <c r="D9" s="146"/>
      <c r="E9" s="145"/>
      <c r="F9" s="146"/>
      <c r="G9" s="147">
        <v>0</v>
      </c>
    </row>
    <row r="10" spans="1:10" ht="15.75" x14ac:dyDescent="0.25">
      <c r="A10" s="144" t="s">
        <v>112</v>
      </c>
      <c r="B10" s="145"/>
      <c r="C10" s="146"/>
      <c r="D10" s="148"/>
      <c r="E10" s="149"/>
      <c r="F10" s="146"/>
      <c r="G10" s="147">
        <v>0</v>
      </c>
    </row>
    <row r="11" spans="1:10" ht="16.5" thickBot="1" x14ac:dyDescent="0.3">
      <c r="A11" s="144" t="s">
        <v>113</v>
      </c>
      <c r="B11" s="145">
        <v>0</v>
      </c>
      <c r="C11" s="150">
        <v>938864.62</v>
      </c>
      <c r="D11" s="148">
        <v>48574.55</v>
      </c>
      <c r="E11" s="151">
        <v>48574.55</v>
      </c>
      <c r="F11" s="146">
        <v>890290.07</v>
      </c>
      <c r="G11" s="147">
        <v>0</v>
      </c>
    </row>
    <row r="12" spans="1:10" ht="16.5" thickBot="1" x14ac:dyDescent="0.3">
      <c r="A12" s="140" t="s">
        <v>144</v>
      </c>
      <c r="B12" s="141">
        <v>0</v>
      </c>
      <c r="C12" s="142">
        <v>0</v>
      </c>
      <c r="D12" s="142">
        <v>0</v>
      </c>
      <c r="E12" s="141">
        <v>0</v>
      </c>
      <c r="F12" s="142">
        <v>0</v>
      </c>
      <c r="G12" s="143">
        <v>0</v>
      </c>
    </row>
    <row r="13" spans="1:10" ht="15.75" x14ac:dyDescent="0.25">
      <c r="A13" s="144" t="s">
        <v>115</v>
      </c>
      <c r="B13" s="145">
        <v>0</v>
      </c>
      <c r="C13" s="150">
        <v>0</v>
      </c>
      <c r="D13" s="146">
        <v>0</v>
      </c>
      <c r="E13" s="145">
        <v>0</v>
      </c>
      <c r="F13" s="146">
        <v>0</v>
      </c>
      <c r="G13" s="147">
        <v>0</v>
      </c>
    </row>
    <row r="14" spans="1:10" ht="15.75" x14ac:dyDescent="0.25">
      <c r="A14" s="144" t="s">
        <v>116</v>
      </c>
      <c r="B14" s="145"/>
      <c r="C14" s="146"/>
      <c r="D14" s="146"/>
      <c r="E14" s="145"/>
      <c r="F14" s="146"/>
      <c r="G14" s="147">
        <v>0</v>
      </c>
    </row>
    <row r="15" spans="1:10" ht="16.5" thickBot="1" x14ac:dyDescent="0.3">
      <c r="A15" s="152" t="s">
        <v>117</v>
      </c>
      <c r="B15" s="145"/>
      <c r="C15" s="146"/>
      <c r="D15" s="146"/>
      <c r="E15" s="153"/>
      <c r="F15" s="146"/>
      <c r="G15" s="147">
        <v>0</v>
      </c>
      <c r="I15" s="65"/>
      <c r="J15" s="65"/>
    </row>
    <row r="16" spans="1:10" s="82" customFormat="1" ht="16.5" thickBot="1" x14ac:dyDescent="0.3">
      <c r="A16" s="154" t="s">
        <v>145</v>
      </c>
      <c r="B16" s="155">
        <v>0</v>
      </c>
      <c r="C16" s="155">
        <v>938864.62</v>
      </c>
      <c r="D16" s="155">
        <v>48574.55</v>
      </c>
      <c r="E16" s="155">
        <v>48574.55</v>
      </c>
      <c r="F16" s="155">
        <v>890290.07</v>
      </c>
      <c r="G16" s="155">
        <v>0</v>
      </c>
      <c r="I16" s="1"/>
      <c r="J16" s="1"/>
    </row>
    <row r="17" spans="1:10" x14ac:dyDescent="0.25">
      <c r="I17" s="1"/>
      <c r="J17" s="1"/>
    </row>
    <row r="18" spans="1:10" ht="15.75" thickBot="1" x14ac:dyDescent="0.3">
      <c r="A18" s="69"/>
      <c r="B18" s="69"/>
      <c r="C18" s="69"/>
      <c r="D18" s="69"/>
      <c r="E18" s="69"/>
      <c r="F18" s="69"/>
      <c r="G18" s="69"/>
      <c r="I18" s="1"/>
      <c r="J18" s="1"/>
    </row>
    <row r="19" spans="1:10" ht="15.75" thickBot="1" x14ac:dyDescent="0.3">
      <c r="A19" s="241" t="s">
        <v>146</v>
      </c>
      <c r="B19" s="233" t="s">
        <v>136</v>
      </c>
      <c r="C19" s="234"/>
      <c r="D19" s="243" t="s">
        <v>147</v>
      </c>
      <c r="E19" s="243" t="s">
        <v>148</v>
      </c>
      <c r="F19" s="243" t="s">
        <v>149</v>
      </c>
    </row>
    <row r="20" spans="1:10" ht="30.75" thickBot="1" x14ac:dyDescent="0.3">
      <c r="A20" s="242"/>
      <c r="B20" s="138" t="s">
        <v>141</v>
      </c>
      <c r="C20" s="139" t="s">
        <v>142</v>
      </c>
      <c r="D20" s="244"/>
      <c r="E20" s="244"/>
      <c r="F20" s="244"/>
    </row>
    <row r="21" spans="1:10" ht="16.5" thickBot="1" x14ac:dyDescent="0.3">
      <c r="A21" s="154" t="s">
        <v>143</v>
      </c>
      <c r="B21" s="141">
        <v>2035</v>
      </c>
      <c r="C21" s="142">
        <v>0</v>
      </c>
      <c r="D21" s="142">
        <v>0</v>
      </c>
      <c r="E21" s="142">
        <v>0</v>
      </c>
      <c r="F21" s="142">
        <v>2035</v>
      </c>
    </row>
    <row r="22" spans="1:10" ht="15.75" x14ac:dyDescent="0.25">
      <c r="A22" s="156" t="s">
        <v>111</v>
      </c>
      <c r="B22" s="145"/>
      <c r="C22" s="145"/>
      <c r="D22" s="148"/>
      <c r="E22" s="148"/>
      <c r="F22" s="146">
        <v>0</v>
      </c>
    </row>
    <row r="23" spans="1:10" ht="15.75" x14ac:dyDescent="0.25">
      <c r="A23" s="156" t="s">
        <v>112</v>
      </c>
      <c r="B23" s="145"/>
      <c r="C23" s="146"/>
      <c r="D23" s="146"/>
      <c r="E23" s="146"/>
      <c r="F23" s="146">
        <v>0</v>
      </c>
    </row>
    <row r="24" spans="1:10" ht="16.5" thickBot="1" x14ac:dyDescent="0.3">
      <c r="A24" s="156" t="s">
        <v>113</v>
      </c>
      <c r="B24" s="151">
        <v>2035</v>
      </c>
      <c r="C24" s="151">
        <v>0</v>
      </c>
      <c r="D24" s="146">
        <v>0</v>
      </c>
      <c r="E24" s="146">
        <v>0</v>
      </c>
      <c r="F24" s="150">
        <v>2035</v>
      </c>
    </row>
    <row r="25" spans="1:10" ht="16.5" thickBot="1" x14ac:dyDescent="0.3">
      <c r="A25" s="154" t="s">
        <v>144</v>
      </c>
      <c r="B25" s="141">
        <v>0</v>
      </c>
      <c r="C25" s="142">
        <v>0</v>
      </c>
      <c r="D25" s="142">
        <v>0</v>
      </c>
      <c r="E25" s="142">
        <v>0</v>
      </c>
      <c r="F25" s="142">
        <v>0</v>
      </c>
    </row>
    <row r="26" spans="1:10" ht="15.75" x14ac:dyDescent="0.25">
      <c r="A26" s="156" t="s">
        <v>115</v>
      </c>
      <c r="B26" s="145">
        <v>0</v>
      </c>
      <c r="C26" s="150">
        <v>0</v>
      </c>
      <c r="D26" s="146">
        <v>0</v>
      </c>
      <c r="E26" s="146">
        <v>0</v>
      </c>
      <c r="F26" s="150">
        <v>0</v>
      </c>
    </row>
    <row r="27" spans="1:10" ht="15.75" x14ac:dyDescent="0.25">
      <c r="A27" s="156" t="s">
        <v>116</v>
      </c>
      <c r="B27" s="145"/>
      <c r="C27" s="146"/>
      <c r="D27" s="146"/>
      <c r="E27" s="146"/>
      <c r="F27" s="146"/>
    </row>
    <row r="28" spans="1:10" ht="16.5" thickBot="1" x14ac:dyDescent="0.3">
      <c r="A28" s="156" t="s">
        <v>117</v>
      </c>
      <c r="B28" s="153"/>
      <c r="C28" s="146"/>
      <c r="D28" s="146"/>
      <c r="E28" s="146"/>
      <c r="F28" s="146"/>
    </row>
    <row r="29" spans="1:10" s="82" customFormat="1" ht="16.5" thickBot="1" x14ac:dyDescent="0.3">
      <c r="A29" s="154" t="s">
        <v>145</v>
      </c>
      <c r="B29" s="155">
        <v>2035</v>
      </c>
      <c r="C29" s="155">
        <v>0</v>
      </c>
      <c r="D29" s="155">
        <v>0</v>
      </c>
      <c r="E29" s="155">
        <v>0</v>
      </c>
      <c r="F29" s="155">
        <v>2035</v>
      </c>
      <c r="I29" s="62"/>
      <c r="J29" s="62"/>
    </row>
    <row r="30" spans="1:10" s="36" customFormat="1" ht="13.5" customHeight="1" x14ac:dyDescent="0.25">
      <c r="A30" s="109" t="s">
        <v>44</v>
      </c>
      <c r="B30" s="109"/>
      <c r="C30" s="109"/>
      <c r="D30" s="109"/>
      <c r="E30" s="111"/>
      <c r="F30" s="111"/>
      <c r="G30" s="111"/>
      <c r="H30" s="109"/>
      <c r="I30" s="62"/>
      <c r="J30" s="62"/>
    </row>
    <row r="31" spans="1:10" s="36" customFormat="1" ht="13.5" customHeight="1" x14ac:dyDescent="0.25">
      <c r="A31" s="107" t="s">
        <v>45</v>
      </c>
      <c r="B31" s="114"/>
      <c r="C31" s="114"/>
      <c r="D31" s="114"/>
      <c r="E31" s="114"/>
      <c r="F31" s="114"/>
      <c r="G31" s="114"/>
      <c r="H31" s="115"/>
      <c r="I31" s="62"/>
      <c r="J31" s="62"/>
    </row>
    <row r="32" spans="1:10" s="36" customFormat="1" ht="12.95" customHeight="1" x14ac:dyDescent="0.25">
      <c r="A32" s="157" t="s">
        <v>46</v>
      </c>
      <c r="B32" s="157"/>
      <c r="C32" s="157"/>
      <c r="D32" s="157"/>
      <c r="E32" s="157"/>
      <c r="F32" s="157"/>
      <c r="G32" s="114"/>
      <c r="H32" s="158"/>
      <c r="I32" s="62"/>
      <c r="J32" s="62"/>
    </row>
    <row r="33" spans="1:10" s="36" customFormat="1" ht="12.95" customHeight="1" x14ac:dyDescent="0.25">
      <c r="A33" s="157" t="s">
        <v>47</v>
      </c>
      <c r="B33" s="157"/>
      <c r="C33" s="157"/>
      <c r="D33" s="157"/>
      <c r="E33" s="157"/>
      <c r="F33" s="157"/>
      <c r="G33" s="114"/>
      <c r="H33" s="114"/>
      <c r="I33" s="62"/>
      <c r="J33" s="62"/>
    </row>
    <row r="34" spans="1:10" s="36" customFormat="1" ht="12.95" customHeight="1" x14ac:dyDescent="0.25">
      <c r="A34" s="157" t="s">
        <v>150</v>
      </c>
      <c r="B34" s="157"/>
      <c r="C34" s="157"/>
      <c r="D34" s="157"/>
      <c r="E34" s="157"/>
      <c r="F34" s="157"/>
      <c r="G34" s="114"/>
      <c r="H34" s="114"/>
      <c r="I34" s="62"/>
      <c r="J34" s="62"/>
    </row>
    <row r="35" spans="1:10" ht="12.95" customHeight="1" x14ac:dyDescent="0.25">
      <c r="A35" s="157" t="s">
        <v>151</v>
      </c>
      <c r="B35" s="157"/>
      <c r="C35" s="157"/>
      <c r="D35" s="157"/>
      <c r="E35" s="157"/>
      <c r="F35" s="157"/>
      <c r="G35" s="114"/>
      <c r="H35" s="114"/>
    </row>
    <row r="36" spans="1:10" x14ac:dyDescent="0.25">
      <c r="A36" s="132"/>
      <c r="B36" s="132"/>
      <c r="C36" s="132"/>
      <c r="D36" s="132"/>
      <c r="E36" s="132"/>
      <c r="F36" s="132"/>
      <c r="G36" s="132"/>
    </row>
    <row r="37" spans="1:10" x14ac:dyDescent="0.25">
      <c r="A37" s="132"/>
      <c r="B37" s="132"/>
      <c r="C37" s="132"/>
      <c r="D37" s="132"/>
      <c r="E37" s="132"/>
      <c r="F37" s="132"/>
      <c r="G37" s="132"/>
    </row>
    <row r="38" spans="1:10" x14ac:dyDescent="0.25">
      <c r="A38" s="132"/>
      <c r="B38" s="132"/>
      <c r="C38" s="132"/>
      <c r="D38" s="132"/>
      <c r="E38" s="132"/>
      <c r="F38" s="132"/>
      <c r="G38" s="132"/>
    </row>
    <row r="39" spans="1:10" s="65" customFormat="1" ht="13.5" customHeight="1" x14ac:dyDescent="0.25">
      <c r="A39" s="136"/>
      <c r="B39" s="159"/>
      <c r="C39" s="159"/>
      <c r="D39" s="159"/>
      <c r="E39" s="160"/>
      <c r="F39" s="160"/>
      <c r="G39" s="160"/>
      <c r="H39" s="161"/>
      <c r="I39" s="62"/>
      <c r="J39" s="62"/>
    </row>
    <row r="40" spans="1:10" s="1" customFormat="1" ht="13.5" customHeight="1" x14ac:dyDescent="0.25">
      <c r="A40" s="135"/>
      <c r="B40" s="135"/>
      <c r="C40" s="136"/>
      <c r="D40" s="136"/>
      <c r="E40" s="136"/>
      <c r="F40" s="135"/>
      <c r="G40" s="135"/>
      <c r="H40" s="162"/>
      <c r="I40" s="62"/>
      <c r="J40" s="62"/>
    </row>
    <row r="41" spans="1:10" s="1" customFormat="1" ht="13.5" customHeight="1" x14ac:dyDescent="0.25">
      <c r="A41" s="52"/>
      <c r="B41" s="52" t="s">
        <v>61</v>
      </c>
      <c r="C41" s="59"/>
      <c r="D41" s="59"/>
      <c r="F41" s="54" t="s">
        <v>62</v>
      </c>
      <c r="G41" s="51"/>
      <c r="H41" s="53"/>
      <c r="I41" s="62"/>
      <c r="J41" s="62"/>
    </row>
    <row r="42" spans="1:10" s="1" customFormat="1" ht="13.5" customHeight="1" x14ac:dyDescent="0.25">
      <c r="A42" s="59"/>
      <c r="B42" s="59" t="s">
        <v>63</v>
      </c>
      <c r="C42" s="65"/>
      <c r="D42" s="52"/>
      <c r="E42" s="58"/>
      <c r="F42" s="59" t="s">
        <v>64</v>
      </c>
      <c r="G42" s="51"/>
      <c r="H42" s="60"/>
      <c r="I42" s="62"/>
      <c r="J42" s="62"/>
    </row>
    <row r="43" spans="1:10" x14ac:dyDescent="0.25">
      <c r="A43" s="51"/>
      <c r="B43" s="51" t="s">
        <v>65</v>
      </c>
      <c r="C43" s="1"/>
      <c r="D43" s="59"/>
      <c r="E43" s="3"/>
      <c r="F43" s="55" t="s">
        <v>66</v>
      </c>
      <c r="G43" s="3"/>
    </row>
    <row r="44" spans="1:10" x14ac:dyDescent="0.25">
      <c r="A44" s="51"/>
      <c r="B44" s="51" t="s">
        <v>67</v>
      </c>
      <c r="C44" s="1"/>
      <c r="D44" s="51"/>
      <c r="E44" s="1"/>
      <c r="F44" s="51" t="s">
        <v>67</v>
      </c>
      <c r="G44" s="1"/>
    </row>
    <row r="45" spans="1:10" x14ac:dyDescent="0.25">
      <c r="B45" s="1"/>
      <c r="C45" s="1"/>
      <c r="D45" s="51"/>
      <c r="F45" s="1"/>
      <c r="G45" s="1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2022-09-26T19:18:33Z</cp:lastPrinted>
  <dcterms:created xsi:type="dcterms:W3CDTF">2022-09-26T19:10:40Z</dcterms:created>
  <dcterms:modified xsi:type="dcterms:W3CDTF">2022-10-04T15:08:33Z</dcterms:modified>
</cp:coreProperties>
</file>