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dhcgabs2\DP\EDITAIS\2023\CPM\CRCM - CCM\"/>
    </mc:Choice>
  </mc:AlternateContent>
  <xr:revisionPtr revIDLastSave="0" documentId="13_ncr:1_{6437C0D2-17C4-4CE3-A0AD-F54454D4A0EE}" xr6:coauthVersionLast="47" xr6:coauthVersionMax="47" xr10:uidLastSave="{00000000-0000-0000-0000-000000000000}"/>
  <bookViews>
    <workbookView xWindow="-120" yWindow="-120" windowWidth="29040" windowHeight="15720" xr2:uid="{A754FE09-D10F-4F09-83CE-8D4E9BA48879}"/>
  </bookViews>
  <sheets>
    <sheet name="Tabelas 1 a 7" sheetId="2" r:id="rId1"/>
    <sheet name="Tabela 8 e 9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" l="1"/>
  <c r="C40" i="2"/>
  <c r="C39" i="2"/>
  <c r="C38" i="2"/>
  <c r="C37" i="2"/>
  <c r="C36" i="2"/>
  <c r="C34" i="2"/>
  <c r="C33" i="2"/>
  <c r="C32" i="2"/>
  <c r="D117" i="2"/>
  <c r="C78" i="2"/>
  <c r="C65" i="2"/>
  <c r="C54" i="2"/>
  <c r="K11" i="2"/>
  <c r="K10" i="2"/>
  <c r="C87" i="2"/>
  <c r="C91" i="2" s="1"/>
  <c r="C86" i="2"/>
  <c r="I11" i="2" l="1"/>
  <c r="I12" i="2"/>
  <c r="I13" i="2"/>
  <c r="I14" i="2"/>
  <c r="I15" i="2"/>
  <c r="I16" i="2"/>
  <c r="I17" i="2"/>
  <c r="I18" i="2"/>
  <c r="I19" i="2"/>
  <c r="I20" i="2"/>
  <c r="I21" i="2"/>
  <c r="I22" i="2"/>
  <c r="I23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F38" i="2"/>
  <c r="F39" i="2"/>
  <c r="F40" i="2"/>
  <c r="E41" i="2"/>
  <c r="C84" i="2"/>
  <c r="C48" i="2"/>
  <c r="F15" i="2" l="1"/>
  <c r="F21" i="2"/>
  <c r="G21" i="2" s="1"/>
  <c r="J21" i="2" s="1"/>
  <c r="F23" i="2"/>
  <c r="G23" i="2" s="1"/>
  <c r="J23" i="2" s="1"/>
  <c r="F17" i="2"/>
  <c r="G17" i="2" s="1"/>
  <c r="J17" i="2" s="1"/>
  <c r="F18" i="2"/>
  <c r="G18" i="2" s="1"/>
  <c r="J18" i="2" s="1"/>
  <c r="F12" i="2"/>
  <c r="G12" i="2" s="1"/>
  <c r="F22" i="2"/>
  <c r="G22" i="2" s="1"/>
  <c r="J22" i="2" s="1"/>
  <c r="F14" i="2"/>
  <c r="F19" i="2"/>
  <c r="G19" i="2" s="1"/>
  <c r="J19" i="2" s="1"/>
  <c r="F13" i="2"/>
  <c r="G13" i="2" s="1"/>
  <c r="J13" i="2" s="1"/>
  <c r="F20" i="2"/>
  <c r="G20" i="2" s="1"/>
  <c r="J20" i="2" s="1"/>
  <c r="F11" i="2"/>
  <c r="G11" i="2" s="1"/>
  <c r="J11" i="2" s="1"/>
  <c r="F16" i="2"/>
  <c r="G16" i="2" s="1"/>
  <c r="J16" i="2" s="1"/>
  <c r="C88" i="2"/>
  <c r="C89" i="2"/>
  <c r="C90" i="2"/>
  <c r="C76" i="2"/>
  <c r="C53" i="2"/>
  <c r="C52" i="2"/>
  <c r="C51" i="2"/>
  <c r="C50" i="2"/>
  <c r="C49" i="2"/>
  <c r="G14" i="2" l="1"/>
  <c r="J14" i="2" s="1"/>
  <c r="C35" i="2"/>
  <c r="G15" i="2"/>
  <c r="J15" i="2" s="1"/>
  <c r="J12" i="2"/>
  <c r="E40" i="2"/>
  <c r="G40" i="2" s="1"/>
  <c r="K21" i="2" s="1"/>
  <c r="B26" i="5"/>
  <c r="B25" i="5"/>
  <c r="B24" i="5"/>
  <c r="B23" i="5"/>
  <c r="B22" i="5"/>
  <c r="B21" i="5"/>
  <c r="B20" i="5"/>
  <c r="B19" i="5"/>
  <c r="B18" i="5"/>
  <c r="B17" i="5"/>
  <c r="E38" i="2" l="1"/>
  <c r="G38" i="2" s="1"/>
  <c r="E36" i="2"/>
  <c r="E33" i="2"/>
  <c r="E34" i="2"/>
  <c r="E37" i="2"/>
  <c r="E39" i="2"/>
  <c r="G39" i="2" s="1"/>
  <c r="K20" i="2" s="1"/>
  <c r="E35" i="2"/>
  <c r="K19" i="2" l="1"/>
  <c r="K18" i="2"/>
  <c r="H10" i="5"/>
  <c r="H9" i="5"/>
  <c r="H8" i="5"/>
  <c r="H7" i="5"/>
  <c r="H6" i="5"/>
  <c r="H5" i="5"/>
  <c r="C60" i="2"/>
  <c r="I10" i="2"/>
  <c r="E10" i="2"/>
  <c r="D10" i="2"/>
  <c r="C83" i="2"/>
  <c r="C77" i="2"/>
  <c r="C75" i="2"/>
  <c r="C74" i="2"/>
  <c r="C73" i="2"/>
  <c r="C72" i="2"/>
  <c r="C64" i="2"/>
  <c r="C63" i="2"/>
  <c r="C62" i="2"/>
  <c r="C61" i="2"/>
  <c r="F41" i="2"/>
  <c r="F37" i="2"/>
  <c r="F36" i="2"/>
  <c r="F35" i="2"/>
  <c r="F34" i="2"/>
  <c r="F33" i="2"/>
  <c r="F32" i="2"/>
  <c r="C10" i="2"/>
  <c r="F10" i="2" l="1"/>
  <c r="G37" i="2" l="1"/>
  <c r="K17" i="2" s="1"/>
  <c r="G36" i="2"/>
  <c r="K16" i="2" s="1"/>
  <c r="G33" i="2"/>
  <c r="G10" i="2"/>
  <c r="J10" i="2" s="1"/>
  <c r="E32" i="2"/>
  <c r="G32" i="2" s="1"/>
  <c r="G41" i="2" l="1"/>
  <c r="G34" i="2"/>
  <c r="G35" i="2"/>
  <c r="K14" i="2" l="1"/>
  <c r="K15" i="2"/>
  <c r="K22" i="2"/>
  <c r="K23" i="2"/>
  <c r="K13" i="2"/>
  <c r="K12" i="2"/>
  <c r="J24" i="2"/>
  <c r="K24" i="2" l="1"/>
  <c r="D122" i="2" s="1"/>
  <c r="D123" i="2" s="1"/>
  <c r="D124" i="2" s="1"/>
  <c r="D125" i="2" l="1"/>
</calcChain>
</file>

<file path=xl/sharedStrings.xml><?xml version="1.0" encoding="utf-8"?>
<sst xmlns="http://schemas.openxmlformats.org/spreadsheetml/2006/main" count="146" uniqueCount="128">
  <si>
    <t>ANEXO III  - MODELO PARA ELABORAÇÃO DA PROPOSTA ORÇAMENTÁRIA</t>
  </si>
  <si>
    <t>ORÇAMENTO ANUAL - Ano 1 </t>
  </si>
  <si>
    <t>Recursos Humanos</t>
  </si>
  <si>
    <t>Função </t>
  </si>
  <si>
    <t>TOTAL ANUAL 1</t>
  </si>
  <si>
    <t>Caso a OSC tenha CEBAS, deixar em branco as colunas (b) e (d).</t>
  </si>
  <si>
    <t>Para o cálculo dos pagamentos de salários após o dissídio, baseando-se em estimativa de aumento a partir dos últimos anos, preencha a tabela seguinte e depois complete a coluna (i) na tabela anterior: </t>
  </si>
  <si>
    <t>Tabela 1.a</t>
  </si>
  <si>
    <t>Categoria</t>
  </si>
  <si>
    <t>Salário Mensal + encargos</t>
  </si>
  <si>
    <t>(m) - acréscimo ao salário mensal</t>
  </si>
  <si>
    <t>(l) - Reajuste estimado</t>
  </si>
  <si>
    <t>(e)</t>
  </si>
  <si>
    <t>(…%)</t>
  </si>
  <si>
    <t>(e x l)</t>
  </si>
  <si>
    <t>(12 - k)</t>
  </si>
  <si>
    <t>(m x n)</t>
  </si>
  <si>
    <t>Outros pagamentos</t>
  </si>
  <si>
    <t>Despesas Correntes</t>
  </si>
  <si>
    <t>(B) Valor estimado mensal</t>
  </si>
  <si>
    <t xml:space="preserve">Valor estimado anual </t>
  </si>
  <si>
    <t>(B) x12</t>
  </si>
  <si>
    <t>Energia elétrica</t>
  </si>
  <si>
    <t>Água</t>
  </si>
  <si>
    <t>Telefone</t>
  </si>
  <si>
    <t>Internet</t>
  </si>
  <si>
    <t>Outras (discriminar)</t>
  </si>
  <si>
    <t>Tabela 3</t>
  </si>
  <si>
    <t>Materiais de consumo</t>
  </si>
  <si>
    <t>(C)</t>
  </si>
  <si>
    <t>Valor estimado anual</t>
  </si>
  <si>
    <t>Outros (discriminar)</t>
  </si>
  <si>
    <t>Tabela 4</t>
  </si>
  <si>
    <t>Serviços de Terceiros</t>
  </si>
  <si>
    <t>Valor estimado mensal</t>
  </si>
  <si>
    <t>Outras Categorias</t>
  </si>
  <si>
    <t>Valor mensal total pago pela OSC</t>
  </si>
  <si>
    <t>Tempo efetivamente
 dedicado à parceria 
   (horas por mês)</t>
  </si>
  <si>
    <t>Percentual correspondente ao tempo total contratado</t>
  </si>
  <si>
    <t>Tabela 5</t>
  </si>
  <si>
    <t>Despesas de implantação</t>
  </si>
  <si>
    <t>Valor estimado </t>
  </si>
  <si>
    <t>Tabela 6</t>
  </si>
  <si>
    <t>ORÇAMENTO TOTAL PARCERIA </t>
  </si>
  <si>
    <t>TOTAL ANO 2* </t>
  </si>
  <si>
    <t>(nº)</t>
  </si>
  <si>
    <t>(o) Total acrescido no ano</t>
  </si>
  <si>
    <t>(n) Nº de meses pós reajuste</t>
  </si>
  <si>
    <t>(k) - Mês do Dissídio</t>
  </si>
  <si>
    <t>(a) Salário mensal</t>
  </si>
  <si>
    <t> (b) INSS (Contribuição Prev. Patronal)</t>
  </si>
  <si>
    <t>(a) x 20%</t>
  </si>
  <si>
    <t>  (c) FGTS</t>
  </si>
  <si>
    <t>(a) x 8%</t>
  </si>
  <si>
    <t>(d)  PIS</t>
  </si>
  <si>
    <t>(a) x 1%</t>
  </si>
  <si>
    <t>(e) Salário + encargos</t>
  </si>
  <si>
    <t>(a + b + c + d)</t>
  </si>
  <si>
    <t>(f) Adicional  férias</t>
  </si>
  <si>
    <t>(e) x ⅓</t>
  </si>
  <si>
    <t>(g) Benefícios</t>
  </si>
  <si>
    <t>(Vale-Transporte, Vale-Refeição, outros - Valor anual)</t>
  </si>
  <si>
    <t>(h) Verba Rescisória</t>
  </si>
  <si>
    <t>(a x 13,34*8%*40%*)</t>
  </si>
  <si>
    <t>(i) Folha de Pagamento anual</t>
  </si>
  <si>
    <t>(e x 13 + f + g + h)</t>
  </si>
  <si>
    <t>(j) Folha anual pós dissídio, onde for aplicável</t>
  </si>
  <si>
    <t>(i + o)
(Nas categorias sem dissídio, copiar o valor de i)</t>
  </si>
  <si>
    <t>MODELO PARA INFORMAÇÃO DOS VALORES DE REFERÊNCIA PARA  DESPESAS COM AQUISIÇÕES E SERVIÇOS:</t>
  </si>
  <si>
    <t>Tabela 7</t>
  </si>
  <si>
    <t>Fornecedor 1 </t>
  </si>
  <si>
    <t>Valor 1</t>
  </si>
  <si>
    <t>Fornecedor 2 </t>
  </si>
  <si>
    <t>Valor 2</t>
  </si>
  <si>
    <t>Fornecedor 3</t>
  </si>
  <si>
    <t>Valor 3</t>
  </si>
  <si>
    <t>Média dos valores</t>
  </si>
  <si>
    <t>Os fornecedores podem ser pesquisados por e-mail, internet ou outras formas de consulta; é necessário anexar cópias ou “prints” do resultado da pesquisa</t>
  </si>
  <si>
    <r>
      <t> </t>
    </r>
    <r>
      <rPr>
        <sz val="10"/>
        <color rgb="FF000000"/>
        <rFont val="Calibri"/>
        <family val="2"/>
        <scheme val="minor"/>
      </rPr>
      <t>(C) x12</t>
    </r>
  </si>
  <si>
    <r>
      <t>Assessoria contábil</t>
    </r>
    <r>
      <rPr>
        <b/>
        <sz val="10"/>
        <color rgb="FF000000"/>
        <rFont val="Calibri"/>
        <family val="2"/>
        <scheme val="minor"/>
      </rPr>
      <t>¹</t>
    </r>
  </si>
  <si>
    <r>
      <t>Assessoria jurídica</t>
    </r>
    <r>
      <rPr>
        <b/>
        <sz val="10"/>
        <color rgb="FF000000"/>
        <rFont val="Calibri"/>
        <family val="2"/>
        <scheme val="minor"/>
      </rPr>
      <t>¹</t>
    </r>
  </si>
  <si>
    <t>Outras categorias</t>
  </si>
  <si>
    <t>Escritório </t>
  </si>
  <si>
    <t>Informática¹</t>
  </si>
  <si>
    <t>Comunicação</t>
  </si>
  <si>
    <t>Serviços de manutenção e pequenos reparos</t>
  </si>
  <si>
    <t>Bens duráveis - mobiliário, utensílios, outros equipamentos (discriminar)</t>
  </si>
  <si>
    <t>PERCENTUAL ESTIMADO DE INFLAÇÃO</t>
  </si>
  <si>
    <t>VALOR TOTAL (ANO 1 + ANO 2 + ANO 3)</t>
  </si>
  <si>
    <t>MODELO PARA APRESENTAÇÃO DE CONTRAPARTIDAS (não obrigatória):</t>
  </si>
  <si>
    <t>Descrição (bens ou serviços)</t>
  </si>
  <si>
    <t>Valor correspondente (R$)</t>
  </si>
  <si>
    <t>Bens/ Serviços (discriminar)</t>
  </si>
  <si>
    <t>¹Caso a OSC opte pela locação de computadores e impressoras, deve informar o valor aqui. Caso opte por adquirir os equipamentos, deve informar o valor na Tabela 6 - despesas de implantação.</t>
  </si>
  <si>
    <t>Tabela 5a</t>
  </si>
  <si>
    <t xml:space="preserve">Tabela 8 </t>
  </si>
  <si>
    <t>Tabela 9</t>
  </si>
  <si>
    <t>Tabela 2</t>
  </si>
  <si>
    <t>TOTAL ANUAL 2 -  Estagiários (as)</t>
  </si>
  <si>
    <t>TOTAL ANUAL 3 -  DESPESAS CORRENTES</t>
  </si>
  <si>
    <t>TOTAL ANUAL 4 - MATERIAIS DE CONSUMO</t>
  </si>
  <si>
    <t>TOTAL ANUAL 5 - SERVIÇOS DE TERCEIROS </t>
  </si>
  <si>
    <t>TOTAL 6 - AQUISIÇÕES E SERVIÇOS PARA IMPLANTAÇÃO</t>
  </si>
  <si>
    <t>Limpeza</t>
  </si>
  <si>
    <t>Pedagógico</t>
  </si>
  <si>
    <r>
      <t>¹</t>
    </r>
    <r>
      <rPr>
        <sz val="10"/>
        <color rgb="FF000000"/>
        <rFont val="Calibri"/>
        <family val="2"/>
        <scheme val="minor"/>
      </rPr>
      <t>Caso as despesas não sejam exclusivas da gestão do CRPIR, o valor estimado mensal deverá corresponder ao tempo efetivamente dedicado à parceria, sendo necessário preencher o quadro abaixo e utilizar os valores obtidos nas tabelas acima: </t>
    </r>
  </si>
  <si>
    <t xml:space="preserve">Palestrantes </t>
  </si>
  <si>
    <t>Oficineiros</t>
  </si>
  <si>
    <t>TOTAL ANO 1 (Total 1 + 2 + 3 + 4 + 5 + 6)</t>
  </si>
  <si>
    <t>(A) Valor estimado mensal</t>
  </si>
  <si>
    <t>(A) x12</t>
  </si>
  <si>
    <t>      Pagamento     correspondente  ao tempo 
dedicado exclusivamente ao CRCM</t>
  </si>
  <si>
    <t>Coordenadora Geral</t>
  </si>
  <si>
    <t>Assistente Social</t>
  </si>
  <si>
    <t>Psicóloga</t>
  </si>
  <si>
    <t>Advogada</t>
  </si>
  <si>
    <t>Articuladora Comunitária</t>
  </si>
  <si>
    <t>Orientadora Socioeducativa</t>
  </si>
  <si>
    <t>Atendente Inicial</t>
  </si>
  <si>
    <t>Assistente Administrativa</t>
  </si>
  <si>
    <t>Assistente de Gestão</t>
  </si>
  <si>
    <t>Auxiliar de Serviços Gerais</t>
  </si>
  <si>
    <t>Serviço não exclusivo do CCM</t>
  </si>
  <si>
    <t>*Valores do ANO 1 ( sem a despesa de implantação) acrescido do percentual estimado de inflação</t>
  </si>
  <si>
    <t>**Valores do ANO 2  acrescido do percentual estimado de inflação</t>
  </si>
  <si>
    <t>TOTAL ANO 3**</t>
  </si>
  <si>
    <t>Estagiárias</t>
  </si>
  <si>
    <t xml:space="preserve">Locação de veículo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</si>
</sst>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.5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8EAADB"/>
        <bgColor rgb="FF8EAADB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EAADB"/>
      </patternFill>
    </fill>
    <fill>
      <patternFill patternType="solid">
        <fgColor theme="0"/>
        <bgColor rgb="FF4A86E8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top" wrapText="1"/>
    </xf>
    <xf numFmtId="164" fontId="5" fillId="0" borderId="22" xfId="0" applyNumberFormat="1" applyFont="1" applyBorder="1" applyAlignment="1">
      <alignment vertical="top" wrapText="1"/>
    </xf>
    <xf numFmtId="0" fontId="7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top" wrapText="1"/>
    </xf>
    <xf numFmtId="164" fontId="5" fillId="0" borderId="23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9" fillId="0" borderId="0" xfId="0" applyFont="1"/>
    <xf numFmtId="0" fontId="12" fillId="3" borderId="14" xfId="0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vertical="center" wrapText="1"/>
    </xf>
    <xf numFmtId="164" fontId="9" fillId="0" borderId="13" xfId="0" applyNumberFormat="1" applyFont="1" applyBorder="1" applyAlignment="1">
      <alignment vertical="center" wrapText="1"/>
    </xf>
    <xf numFmtId="164" fontId="9" fillId="4" borderId="13" xfId="0" applyNumberFormat="1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3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vertical="center" wrapText="1"/>
    </xf>
    <xf numFmtId="9" fontId="9" fillId="2" borderId="13" xfId="1" applyFont="1" applyFill="1" applyBorder="1" applyAlignment="1">
      <alignment vertical="center" wrapText="1"/>
    </xf>
    <xf numFmtId="164" fontId="9" fillId="3" borderId="13" xfId="0" applyNumberFormat="1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1" fillId="3" borderId="13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vertical="center" wrapText="1"/>
    </xf>
    <xf numFmtId="44" fontId="9" fillId="6" borderId="13" xfId="2" applyFont="1" applyFill="1" applyBorder="1" applyAlignment="1">
      <alignment vertical="center" wrapText="1"/>
    </xf>
    <xf numFmtId="164" fontId="9" fillId="6" borderId="13" xfId="0" applyNumberFormat="1" applyFont="1" applyFill="1" applyBorder="1" applyAlignment="1">
      <alignment vertical="center" wrapText="1"/>
    </xf>
    <xf numFmtId="164" fontId="9" fillId="7" borderId="13" xfId="0" applyNumberFormat="1" applyFont="1" applyFill="1" applyBorder="1" applyAlignment="1">
      <alignment vertical="center" wrapText="1"/>
    </xf>
    <xf numFmtId="164" fontId="9" fillId="8" borderId="13" xfId="0" applyNumberFormat="1" applyFont="1" applyFill="1" applyBorder="1" applyAlignment="1">
      <alignment vertical="center" wrapText="1"/>
    </xf>
    <xf numFmtId="0" fontId="9" fillId="7" borderId="0" xfId="0" applyFont="1" applyFill="1"/>
    <xf numFmtId="0" fontId="13" fillId="10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164" fontId="9" fillId="2" borderId="0" xfId="0" applyNumberFormat="1" applyFont="1" applyFill="1" applyAlignment="1">
      <alignment vertical="center" wrapText="1"/>
    </xf>
    <xf numFmtId="9" fontId="9" fillId="2" borderId="0" xfId="1" applyFont="1" applyFill="1" applyBorder="1" applyAlignment="1">
      <alignment vertical="center" wrapText="1"/>
    </xf>
    <xf numFmtId="0" fontId="13" fillId="7" borderId="13" xfId="0" applyFont="1" applyFill="1" applyBorder="1" applyAlignment="1">
      <alignment vertical="center" wrapText="1"/>
    </xf>
    <xf numFmtId="0" fontId="13" fillId="7" borderId="15" xfId="0" applyFont="1" applyFill="1" applyBorder="1" applyAlignment="1">
      <alignment vertical="center" wrapText="1"/>
    </xf>
    <xf numFmtId="0" fontId="9" fillId="6" borderId="13" xfId="0" applyFont="1" applyFill="1" applyBorder="1" applyAlignment="1">
      <alignment vertical="center" wrapText="1"/>
    </xf>
    <xf numFmtId="9" fontId="9" fillId="6" borderId="13" xfId="1" applyFont="1" applyFill="1" applyBorder="1" applyAlignment="1">
      <alignment vertical="center" wrapText="1"/>
    </xf>
    <xf numFmtId="44" fontId="9" fillId="0" borderId="0" xfId="0" applyNumberFormat="1" applyFont="1"/>
    <xf numFmtId="0" fontId="9" fillId="7" borderId="0" xfId="0" applyFont="1" applyFill="1" applyAlignment="1">
      <alignment horizontal="left"/>
    </xf>
    <xf numFmtId="0" fontId="12" fillId="0" borderId="13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9" fontId="9" fillId="3" borderId="6" xfId="1" applyFont="1" applyFill="1" applyBorder="1" applyAlignment="1">
      <alignment horizontal="center" vertical="center" wrapText="1"/>
    </xf>
    <xf numFmtId="9" fontId="11" fillId="0" borderId="8" xfId="1" applyFont="1" applyBorder="1"/>
    <xf numFmtId="0" fontId="1" fillId="3" borderId="9" xfId="0" applyFont="1" applyFill="1" applyBorder="1" applyAlignment="1">
      <alignment horizontal="left" vertical="center" wrapText="1"/>
    </xf>
    <xf numFmtId="0" fontId="11" fillId="0" borderId="10" xfId="0" applyFont="1" applyBorder="1"/>
    <xf numFmtId="0" fontId="11" fillId="0" borderId="11" xfId="0" applyFont="1" applyBorder="1"/>
    <xf numFmtId="164" fontId="9" fillId="9" borderId="9" xfId="0" applyNumberFormat="1" applyFont="1" applyFill="1" applyBorder="1" applyAlignment="1">
      <alignment horizontal="center" vertical="center" wrapText="1"/>
    </xf>
    <xf numFmtId="0" fontId="11" fillId="7" borderId="11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1" fillId="0" borderId="7" xfId="0" applyFont="1" applyBorder="1"/>
    <xf numFmtId="0" fontId="11" fillId="0" borderId="8" xfId="0" applyFont="1" applyBorder="1"/>
    <xf numFmtId="0" fontId="9" fillId="6" borderId="13" xfId="0" applyFont="1" applyFill="1" applyBorder="1" applyAlignment="1">
      <alignment horizontal="left" vertical="center" wrapText="1"/>
    </xf>
    <xf numFmtId="0" fontId="11" fillId="7" borderId="13" xfId="0" applyFont="1" applyFill="1" applyBorder="1"/>
    <xf numFmtId="0" fontId="9" fillId="7" borderId="0" xfId="0" applyFont="1" applyFill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0" fillId="2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1" fillId="0" borderId="15" xfId="0" applyFont="1" applyBorder="1"/>
    <xf numFmtId="0" fontId="1" fillId="3" borderId="9" xfId="0" applyFont="1" applyFill="1" applyBorder="1" applyAlignment="1">
      <alignment vertical="center" wrapText="1"/>
    </xf>
    <xf numFmtId="0" fontId="11" fillId="0" borderId="14" xfId="0" applyFont="1" applyBorder="1"/>
    <xf numFmtId="0" fontId="12" fillId="3" borderId="12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20" xfId="0" applyFont="1" applyBorder="1"/>
    <xf numFmtId="0" fontId="11" fillId="0" borderId="21" xfId="0" applyFont="1" applyBorder="1"/>
    <xf numFmtId="0" fontId="1" fillId="3" borderId="13" xfId="0" applyFont="1" applyFill="1" applyBorder="1" applyAlignment="1">
      <alignment horizontal="left" vertical="center" wrapText="1"/>
    </xf>
    <xf numFmtId="0" fontId="11" fillId="0" borderId="13" xfId="0" applyFont="1" applyBorder="1"/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4A86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D7136-AC93-408C-A97F-F62803FDA468}">
  <dimension ref="A1:L129"/>
  <sheetViews>
    <sheetView tabSelected="1" topLeftCell="A10" zoomScaleNormal="100" workbookViewId="0">
      <selection activeCell="I40" sqref="I40"/>
    </sheetView>
  </sheetViews>
  <sheetFormatPr defaultRowHeight="12.75" x14ac:dyDescent="0.2"/>
  <cols>
    <col min="1" max="1" width="32.140625" style="12" customWidth="1"/>
    <col min="2" max="11" width="20.7109375" style="12" customWidth="1"/>
    <col min="12" max="16384" width="9.140625" style="12"/>
  </cols>
  <sheetData>
    <row r="1" spans="1:11" ht="20.25" customHeight="1" x14ac:dyDescent="0.2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" customHeight="1" thickBot="1" x14ac:dyDescent="0.25"/>
    <row r="3" spans="1:11" ht="15" customHeight="1" x14ac:dyDescent="0.2">
      <c r="A3" s="66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15" customHeight="1" x14ac:dyDescent="0.2">
      <c r="A4" s="69"/>
      <c r="B4" s="48"/>
      <c r="C4" s="48"/>
      <c r="D4" s="48"/>
      <c r="E4" s="48"/>
      <c r="F4" s="48"/>
      <c r="G4" s="48"/>
      <c r="H4" s="48"/>
      <c r="I4" s="48"/>
      <c r="J4" s="48"/>
      <c r="K4" s="70"/>
    </row>
    <row r="5" spans="1:11" ht="15" customHeight="1" x14ac:dyDescent="0.2">
      <c r="A5" s="69"/>
      <c r="B5" s="48"/>
      <c r="C5" s="48"/>
      <c r="D5" s="48"/>
      <c r="E5" s="48"/>
      <c r="F5" s="48"/>
      <c r="G5" s="48"/>
      <c r="H5" s="48"/>
      <c r="I5" s="48"/>
      <c r="J5" s="48"/>
      <c r="K5" s="70"/>
    </row>
    <row r="6" spans="1:11" ht="15" customHeight="1" thickBot="1" x14ac:dyDescent="0.25">
      <c r="A6" s="71"/>
      <c r="B6" s="59"/>
      <c r="C6" s="59"/>
      <c r="D6" s="59"/>
      <c r="E6" s="59"/>
      <c r="F6" s="59"/>
      <c r="G6" s="59"/>
      <c r="H6" s="59"/>
      <c r="I6" s="59"/>
      <c r="J6" s="59"/>
      <c r="K6" s="60"/>
    </row>
    <row r="7" spans="1:11" ht="24.95" customHeight="1" thickBot="1" x14ac:dyDescent="0.25">
      <c r="A7" s="72" t="s">
        <v>2</v>
      </c>
      <c r="B7" s="54"/>
      <c r="C7" s="54"/>
      <c r="D7" s="54"/>
      <c r="E7" s="54"/>
      <c r="F7" s="54"/>
      <c r="G7" s="54"/>
      <c r="H7" s="54"/>
      <c r="I7" s="54"/>
      <c r="J7" s="54"/>
      <c r="K7" s="55"/>
    </row>
    <row r="8" spans="1:11" ht="38.25" x14ac:dyDescent="0.2">
      <c r="A8" s="2" t="s">
        <v>3</v>
      </c>
      <c r="B8" s="2" t="s">
        <v>49</v>
      </c>
      <c r="C8" s="2" t="s">
        <v>50</v>
      </c>
      <c r="D8" s="2" t="s">
        <v>52</v>
      </c>
      <c r="E8" s="2" t="s">
        <v>54</v>
      </c>
      <c r="F8" s="2" t="s">
        <v>56</v>
      </c>
      <c r="G8" s="2" t="s">
        <v>58</v>
      </c>
      <c r="H8" s="2" t="s">
        <v>60</v>
      </c>
      <c r="I8" s="2" t="s">
        <v>62</v>
      </c>
      <c r="J8" s="2" t="s">
        <v>64</v>
      </c>
      <c r="K8" s="2" t="s">
        <v>66</v>
      </c>
    </row>
    <row r="9" spans="1:11" ht="51.75" thickBot="1" x14ac:dyDescent="0.25">
      <c r="A9" s="13"/>
      <c r="B9" s="13"/>
      <c r="C9" s="13" t="s">
        <v>51</v>
      </c>
      <c r="D9" s="13" t="s">
        <v>53</v>
      </c>
      <c r="E9" s="13" t="s">
        <v>55</v>
      </c>
      <c r="F9" s="13" t="s">
        <v>57</v>
      </c>
      <c r="G9" s="13" t="s">
        <v>59</v>
      </c>
      <c r="H9" s="13" t="s">
        <v>61</v>
      </c>
      <c r="I9" s="13" t="s">
        <v>63</v>
      </c>
      <c r="J9" s="13" t="s">
        <v>65</v>
      </c>
      <c r="K9" s="13" t="s">
        <v>67</v>
      </c>
    </row>
    <row r="10" spans="1:11" ht="15" customHeight="1" thickBot="1" x14ac:dyDescent="0.25">
      <c r="A10" s="40" t="s">
        <v>112</v>
      </c>
      <c r="B10" s="31"/>
      <c r="C10" s="32">
        <f t="shared" ref="C10:C23" si="0">B10*20%</f>
        <v>0</v>
      </c>
      <c r="D10" s="32">
        <f>B10*8%</f>
        <v>0</v>
      </c>
      <c r="E10" s="32">
        <f>B10*1%</f>
        <v>0</v>
      </c>
      <c r="F10" s="32">
        <f>SUM(B10:E10)</f>
        <v>0</v>
      </c>
      <c r="G10" s="32">
        <f>F10*33.33%</f>
        <v>0</v>
      </c>
      <c r="H10" s="33"/>
      <c r="I10" s="33">
        <f>B10*13.34*8%*40%</f>
        <v>0</v>
      </c>
      <c r="J10" s="33">
        <f>F10*13+G10+H10+I10</f>
        <v>0</v>
      </c>
      <c r="K10" s="33">
        <f>J10+G32</f>
        <v>0</v>
      </c>
    </row>
    <row r="11" spans="1:11" ht="15" customHeight="1" thickBot="1" x14ac:dyDescent="0.25">
      <c r="A11" s="41" t="s">
        <v>120</v>
      </c>
      <c r="B11" s="31"/>
      <c r="C11" s="32">
        <f t="shared" si="0"/>
        <v>0</v>
      </c>
      <c r="D11" s="32">
        <f t="shared" ref="D11:D23" si="1">B11*8%</f>
        <v>0</v>
      </c>
      <c r="E11" s="32">
        <f t="shared" ref="E11:E23" si="2">B11*1%</f>
        <v>0</v>
      </c>
      <c r="F11" s="32">
        <f t="shared" ref="F11:F23" si="3">SUM(B11:E11)</f>
        <v>0</v>
      </c>
      <c r="G11" s="32">
        <f t="shared" ref="G11:G23" si="4">F11*33.33%</f>
        <v>0</v>
      </c>
      <c r="H11" s="33"/>
      <c r="I11" s="33">
        <f t="shared" ref="I11:I23" si="5">B11*13.34*8%*40%</f>
        <v>0</v>
      </c>
      <c r="J11" s="33">
        <f t="shared" ref="J11:J23" si="6">F11*13+G11+H11+I11</f>
        <v>0</v>
      </c>
      <c r="K11" s="33">
        <f>J11+G33</f>
        <v>0</v>
      </c>
    </row>
    <row r="12" spans="1:11" ht="15" customHeight="1" thickBot="1" x14ac:dyDescent="0.25">
      <c r="A12" s="41" t="s">
        <v>113</v>
      </c>
      <c r="B12" s="31"/>
      <c r="C12" s="32">
        <f t="shared" si="0"/>
        <v>0</v>
      </c>
      <c r="D12" s="32">
        <f t="shared" si="1"/>
        <v>0</v>
      </c>
      <c r="E12" s="32">
        <f t="shared" si="2"/>
        <v>0</v>
      </c>
      <c r="F12" s="32">
        <f t="shared" si="3"/>
        <v>0</v>
      </c>
      <c r="G12" s="32">
        <f t="shared" si="4"/>
        <v>0</v>
      </c>
      <c r="H12" s="33"/>
      <c r="I12" s="33">
        <f t="shared" si="5"/>
        <v>0</v>
      </c>
      <c r="J12" s="33">
        <f t="shared" si="6"/>
        <v>0</v>
      </c>
      <c r="K12" s="33">
        <f>J12+G34</f>
        <v>0</v>
      </c>
    </row>
    <row r="13" spans="1:11" s="35" customFormat="1" ht="15" customHeight="1" thickBot="1" x14ac:dyDescent="0.25">
      <c r="A13" s="41" t="s">
        <v>113</v>
      </c>
      <c r="B13" s="31"/>
      <c r="C13" s="32">
        <f t="shared" si="0"/>
        <v>0</v>
      </c>
      <c r="D13" s="32">
        <f t="shared" si="1"/>
        <v>0</v>
      </c>
      <c r="E13" s="32">
        <f t="shared" si="2"/>
        <v>0</v>
      </c>
      <c r="F13" s="32">
        <f t="shared" si="3"/>
        <v>0</v>
      </c>
      <c r="G13" s="32">
        <f t="shared" si="4"/>
        <v>0</v>
      </c>
      <c r="H13" s="33"/>
      <c r="I13" s="33">
        <f t="shared" si="5"/>
        <v>0</v>
      </c>
      <c r="J13" s="33">
        <f t="shared" si="6"/>
        <v>0</v>
      </c>
      <c r="K13" s="33">
        <f>J13+G34</f>
        <v>0</v>
      </c>
    </row>
    <row r="14" spans="1:11" s="35" customFormat="1" ht="15" customHeight="1" thickBot="1" x14ac:dyDescent="0.25">
      <c r="A14" s="41" t="s">
        <v>114</v>
      </c>
      <c r="B14" s="31"/>
      <c r="C14" s="32">
        <f t="shared" si="0"/>
        <v>0</v>
      </c>
      <c r="D14" s="32">
        <f t="shared" si="1"/>
        <v>0</v>
      </c>
      <c r="E14" s="32">
        <f t="shared" si="2"/>
        <v>0</v>
      </c>
      <c r="F14" s="32">
        <f t="shared" si="3"/>
        <v>0</v>
      </c>
      <c r="G14" s="32">
        <f t="shared" si="4"/>
        <v>0</v>
      </c>
      <c r="H14" s="33"/>
      <c r="I14" s="33">
        <f t="shared" si="5"/>
        <v>0</v>
      </c>
      <c r="J14" s="33">
        <f t="shared" si="6"/>
        <v>0</v>
      </c>
      <c r="K14" s="33">
        <f>J14+G35</f>
        <v>0</v>
      </c>
    </row>
    <row r="15" spans="1:11" s="35" customFormat="1" ht="15" customHeight="1" thickBot="1" x14ac:dyDescent="0.25">
      <c r="A15" s="41" t="s">
        <v>114</v>
      </c>
      <c r="B15" s="31"/>
      <c r="C15" s="32">
        <f t="shared" si="0"/>
        <v>0</v>
      </c>
      <c r="D15" s="32">
        <f t="shared" si="1"/>
        <v>0</v>
      </c>
      <c r="E15" s="32">
        <f t="shared" si="2"/>
        <v>0</v>
      </c>
      <c r="F15" s="32">
        <f t="shared" si="3"/>
        <v>0</v>
      </c>
      <c r="G15" s="32">
        <f t="shared" si="4"/>
        <v>0</v>
      </c>
      <c r="H15" s="33"/>
      <c r="I15" s="33">
        <f t="shared" si="5"/>
        <v>0</v>
      </c>
      <c r="J15" s="33">
        <f t="shared" si="6"/>
        <v>0</v>
      </c>
      <c r="K15" s="33">
        <f>J15+G35</f>
        <v>0</v>
      </c>
    </row>
    <row r="16" spans="1:11" s="35" customFormat="1" ht="15" customHeight="1" thickBot="1" x14ac:dyDescent="0.25">
      <c r="A16" s="41" t="s">
        <v>115</v>
      </c>
      <c r="B16" s="31"/>
      <c r="C16" s="32">
        <f t="shared" si="0"/>
        <v>0</v>
      </c>
      <c r="D16" s="32">
        <f t="shared" si="1"/>
        <v>0</v>
      </c>
      <c r="E16" s="32">
        <f t="shared" si="2"/>
        <v>0</v>
      </c>
      <c r="F16" s="32">
        <f t="shared" si="3"/>
        <v>0</v>
      </c>
      <c r="G16" s="32">
        <f t="shared" si="4"/>
        <v>0</v>
      </c>
      <c r="H16" s="33"/>
      <c r="I16" s="33">
        <f t="shared" si="5"/>
        <v>0</v>
      </c>
      <c r="J16" s="33">
        <f t="shared" si="6"/>
        <v>0</v>
      </c>
      <c r="K16" s="33">
        <f>J16+G36</f>
        <v>0</v>
      </c>
    </row>
    <row r="17" spans="1:11" s="35" customFormat="1" ht="15" customHeight="1" thickBot="1" x14ac:dyDescent="0.25">
      <c r="A17" s="41" t="s">
        <v>116</v>
      </c>
      <c r="B17" s="31"/>
      <c r="C17" s="32">
        <f t="shared" si="0"/>
        <v>0</v>
      </c>
      <c r="D17" s="32">
        <f t="shared" si="1"/>
        <v>0</v>
      </c>
      <c r="E17" s="32">
        <f t="shared" si="2"/>
        <v>0</v>
      </c>
      <c r="F17" s="32">
        <f t="shared" si="3"/>
        <v>0</v>
      </c>
      <c r="G17" s="32">
        <f t="shared" si="4"/>
        <v>0</v>
      </c>
      <c r="H17" s="33"/>
      <c r="I17" s="33">
        <f t="shared" si="5"/>
        <v>0</v>
      </c>
      <c r="J17" s="33">
        <f t="shared" si="6"/>
        <v>0</v>
      </c>
      <c r="K17" s="33">
        <f>J17+G37</f>
        <v>0</v>
      </c>
    </row>
    <row r="18" spans="1:11" s="35" customFormat="1" ht="15" customHeight="1" thickBot="1" x14ac:dyDescent="0.25">
      <c r="A18" s="41" t="s">
        <v>117</v>
      </c>
      <c r="B18" s="31"/>
      <c r="C18" s="32">
        <f t="shared" si="0"/>
        <v>0</v>
      </c>
      <c r="D18" s="32">
        <f t="shared" si="1"/>
        <v>0</v>
      </c>
      <c r="E18" s="32">
        <f t="shared" si="2"/>
        <v>0</v>
      </c>
      <c r="F18" s="32">
        <f t="shared" si="3"/>
        <v>0</v>
      </c>
      <c r="G18" s="32">
        <f t="shared" si="4"/>
        <v>0</v>
      </c>
      <c r="H18" s="33"/>
      <c r="I18" s="33">
        <f t="shared" si="5"/>
        <v>0</v>
      </c>
      <c r="J18" s="33">
        <f t="shared" si="6"/>
        <v>0</v>
      </c>
      <c r="K18" s="33">
        <f>J18+G38</f>
        <v>0</v>
      </c>
    </row>
    <row r="19" spans="1:11" ht="13.5" thickBot="1" x14ac:dyDescent="0.25">
      <c r="A19" s="41" t="s">
        <v>117</v>
      </c>
      <c r="B19" s="31"/>
      <c r="C19" s="32">
        <f t="shared" si="0"/>
        <v>0</v>
      </c>
      <c r="D19" s="32">
        <f t="shared" si="1"/>
        <v>0</v>
      </c>
      <c r="E19" s="32">
        <f t="shared" si="2"/>
        <v>0</v>
      </c>
      <c r="F19" s="32">
        <f t="shared" si="3"/>
        <v>0</v>
      </c>
      <c r="G19" s="32">
        <f t="shared" si="4"/>
        <v>0</v>
      </c>
      <c r="H19" s="33"/>
      <c r="I19" s="33">
        <f t="shared" si="5"/>
        <v>0</v>
      </c>
      <c r="J19" s="33">
        <f t="shared" si="6"/>
        <v>0</v>
      </c>
      <c r="K19" s="33">
        <f>J19+G38</f>
        <v>0</v>
      </c>
    </row>
    <row r="20" spans="1:11" ht="15" customHeight="1" thickBot="1" x14ac:dyDescent="0.25">
      <c r="A20" s="41" t="s">
        <v>118</v>
      </c>
      <c r="B20" s="31"/>
      <c r="C20" s="32">
        <f t="shared" si="0"/>
        <v>0</v>
      </c>
      <c r="D20" s="32">
        <f t="shared" si="1"/>
        <v>0</v>
      </c>
      <c r="E20" s="32">
        <f t="shared" si="2"/>
        <v>0</v>
      </c>
      <c r="F20" s="32">
        <f t="shared" si="3"/>
        <v>0</v>
      </c>
      <c r="G20" s="32">
        <f t="shared" si="4"/>
        <v>0</v>
      </c>
      <c r="H20" s="33"/>
      <c r="I20" s="33">
        <f t="shared" si="5"/>
        <v>0</v>
      </c>
      <c r="J20" s="33">
        <f t="shared" si="6"/>
        <v>0</v>
      </c>
      <c r="K20" s="33">
        <f>J20+G39</f>
        <v>0</v>
      </c>
    </row>
    <row r="21" spans="1:11" ht="15" customHeight="1" thickBot="1" x14ac:dyDescent="0.25">
      <c r="A21" s="41" t="s">
        <v>119</v>
      </c>
      <c r="B21" s="31"/>
      <c r="C21" s="32">
        <f t="shared" si="0"/>
        <v>0</v>
      </c>
      <c r="D21" s="32">
        <f t="shared" si="1"/>
        <v>0</v>
      </c>
      <c r="E21" s="32">
        <f t="shared" si="2"/>
        <v>0</v>
      </c>
      <c r="F21" s="32">
        <f t="shared" si="3"/>
        <v>0</v>
      </c>
      <c r="G21" s="32">
        <f t="shared" si="4"/>
        <v>0</v>
      </c>
      <c r="H21" s="33"/>
      <c r="I21" s="33">
        <f t="shared" si="5"/>
        <v>0</v>
      </c>
      <c r="J21" s="33">
        <f t="shared" si="6"/>
        <v>0</v>
      </c>
      <c r="K21" s="33">
        <f>J21+G40</f>
        <v>0</v>
      </c>
    </row>
    <row r="22" spans="1:11" ht="15" customHeight="1" thickBot="1" x14ac:dyDescent="0.25">
      <c r="A22" s="41" t="s">
        <v>121</v>
      </c>
      <c r="B22" s="31"/>
      <c r="C22" s="32">
        <f t="shared" si="0"/>
        <v>0</v>
      </c>
      <c r="D22" s="32">
        <f t="shared" si="1"/>
        <v>0</v>
      </c>
      <c r="E22" s="32">
        <f t="shared" si="2"/>
        <v>0</v>
      </c>
      <c r="F22" s="32">
        <f t="shared" si="3"/>
        <v>0</v>
      </c>
      <c r="G22" s="32">
        <f t="shared" si="4"/>
        <v>0</v>
      </c>
      <c r="H22" s="33"/>
      <c r="I22" s="33">
        <f t="shared" si="5"/>
        <v>0</v>
      </c>
      <c r="J22" s="33">
        <f t="shared" si="6"/>
        <v>0</v>
      </c>
      <c r="K22" s="33">
        <f>J22+G41</f>
        <v>0</v>
      </c>
    </row>
    <row r="23" spans="1:11" ht="15" customHeight="1" thickBot="1" x14ac:dyDescent="0.25">
      <c r="A23" s="41" t="s">
        <v>121</v>
      </c>
      <c r="B23" s="31"/>
      <c r="C23" s="32">
        <f t="shared" si="0"/>
        <v>0</v>
      </c>
      <c r="D23" s="32">
        <f t="shared" si="1"/>
        <v>0</v>
      </c>
      <c r="E23" s="32">
        <f t="shared" si="2"/>
        <v>0</v>
      </c>
      <c r="F23" s="32">
        <f t="shared" si="3"/>
        <v>0</v>
      </c>
      <c r="G23" s="32">
        <f t="shared" si="4"/>
        <v>0</v>
      </c>
      <c r="H23" s="33"/>
      <c r="I23" s="33">
        <f t="shared" si="5"/>
        <v>0</v>
      </c>
      <c r="J23" s="33">
        <f t="shared" si="6"/>
        <v>0</v>
      </c>
      <c r="K23" s="33">
        <f>J23+G41</f>
        <v>0</v>
      </c>
    </row>
    <row r="24" spans="1:11" ht="15" customHeight="1" thickBot="1" x14ac:dyDescent="0.25">
      <c r="A24" s="73" t="s">
        <v>4</v>
      </c>
      <c r="B24" s="54"/>
      <c r="C24" s="54"/>
      <c r="D24" s="54"/>
      <c r="E24" s="54"/>
      <c r="F24" s="54"/>
      <c r="G24" s="54"/>
      <c r="H24" s="55"/>
      <c r="I24" s="17"/>
      <c r="J24" s="18">
        <f>SUM(J10:J23)</f>
        <v>0</v>
      </c>
      <c r="K24" s="18">
        <f>SUM(K10:K23)</f>
        <v>0</v>
      </c>
    </row>
    <row r="25" spans="1:11" ht="15" customHeight="1" x14ac:dyDescent="0.2">
      <c r="A25" s="19" t="s">
        <v>5</v>
      </c>
    </row>
    <row r="26" spans="1:11" ht="15" customHeight="1" x14ac:dyDescent="0.2">
      <c r="K26" s="1"/>
    </row>
    <row r="27" spans="1:11" ht="15" customHeight="1" x14ac:dyDescent="0.2">
      <c r="A27" s="1" t="s">
        <v>6</v>
      </c>
      <c r="B27" s="1"/>
      <c r="C27" s="1"/>
      <c r="D27" s="1"/>
      <c r="E27" s="1"/>
      <c r="F27" s="1"/>
      <c r="G27" s="1"/>
      <c r="H27" s="1"/>
      <c r="I27" s="1"/>
      <c r="J27" s="1"/>
    </row>
    <row r="28" spans="1:11" ht="15" customHeight="1" x14ac:dyDescent="0.2"/>
    <row r="29" spans="1:11" ht="15" customHeight="1" thickBot="1" x14ac:dyDescent="0.25">
      <c r="A29" s="1" t="s">
        <v>7</v>
      </c>
    </row>
    <row r="30" spans="1:11" ht="25.5" x14ac:dyDescent="0.2">
      <c r="A30" s="2" t="s">
        <v>8</v>
      </c>
      <c r="B30" s="2" t="s">
        <v>48</v>
      </c>
      <c r="C30" s="2" t="s">
        <v>9</v>
      </c>
      <c r="D30" s="2" t="s">
        <v>11</v>
      </c>
      <c r="E30" s="2" t="s">
        <v>10</v>
      </c>
      <c r="F30" s="2" t="s">
        <v>47</v>
      </c>
      <c r="G30" s="2" t="s">
        <v>46</v>
      </c>
    </row>
    <row r="31" spans="1:11" ht="13.5" thickBot="1" x14ac:dyDescent="0.25">
      <c r="A31" s="13"/>
      <c r="B31" s="13" t="s">
        <v>45</v>
      </c>
      <c r="C31" s="13" t="s">
        <v>12</v>
      </c>
      <c r="D31" s="20" t="s">
        <v>13</v>
      </c>
      <c r="E31" s="13" t="s">
        <v>14</v>
      </c>
      <c r="F31" s="13" t="s">
        <v>15</v>
      </c>
      <c r="G31" s="20" t="s">
        <v>16</v>
      </c>
    </row>
    <row r="32" spans="1:11" ht="15" customHeight="1" thickBot="1" x14ac:dyDescent="0.25">
      <c r="A32" s="40" t="s">
        <v>112</v>
      </c>
      <c r="B32" s="42"/>
      <c r="C32" s="32">
        <f>F10</f>
        <v>0</v>
      </c>
      <c r="D32" s="43"/>
      <c r="E32" s="32">
        <f>C32*D32</f>
        <v>0</v>
      </c>
      <c r="F32" s="42">
        <f t="shared" ref="F32:F41" si="7">12-B32</f>
        <v>12</v>
      </c>
      <c r="G32" s="32">
        <f t="shared" ref="G32:G41" si="8">E32*F32</f>
        <v>0</v>
      </c>
    </row>
    <row r="33" spans="1:7" ht="15" customHeight="1" thickBot="1" x14ac:dyDescent="0.25">
      <c r="A33" s="41" t="s">
        <v>120</v>
      </c>
      <c r="B33" s="42"/>
      <c r="C33" s="32">
        <f>F11</f>
        <v>0</v>
      </c>
      <c r="D33" s="43"/>
      <c r="E33" s="32">
        <f t="shared" ref="E33:E41" si="9">C33*D33</f>
        <v>0</v>
      </c>
      <c r="F33" s="42">
        <f t="shared" si="7"/>
        <v>12</v>
      </c>
      <c r="G33" s="32">
        <f t="shared" si="8"/>
        <v>0</v>
      </c>
    </row>
    <row r="34" spans="1:7" ht="15" customHeight="1" thickBot="1" x14ac:dyDescent="0.25">
      <c r="A34" s="41" t="s">
        <v>113</v>
      </c>
      <c r="B34" s="42"/>
      <c r="C34" s="32">
        <f>F12+F13</f>
        <v>0</v>
      </c>
      <c r="D34" s="43"/>
      <c r="E34" s="32">
        <f t="shared" si="9"/>
        <v>0</v>
      </c>
      <c r="F34" s="42">
        <f t="shared" si="7"/>
        <v>12</v>
      </c>
      <c r="G34" s="32">
        <f t="shared" si="8"/>
        <v>0</v>
      </c>
    </row>
    <row r="35" spans="1:7" ht="15" customHeight="1" thickBot="1" x14ac:dyDescent="0.25">
      <c r="A35" s="41" t="s">
        <v>114</v>
      </c>
      <c r="B35" s="42"/>
      <c r="C35" s="32">
        <f>F14+F15</f>
        <v>0</v>
      </c>
      <c r="D35" s="43"/>
      <c r="E35" s="32">
        <f t="shared" si="9"/>
        <v>0</v>
      </c>
      <c r="F35" s="42">
        <f t="shared" si="7"/>
        <v>12</v>
      </c>
      <c r="G35" s="34">
        <f t="shared" si="8"/>
        <v>0</v>
      </c>
    </row>
    <row r="36" spans="1:7" ht="15" customHeight="1" thickBot="1" x14ac:dyDescent="0.25">
      <c r="A36" s="41" t="s">
        <v>115</v>
      </c>
      <c r="B36" s="42"/>
      <c r="C36" s="32">
        <f>F16</f>
        <v>0</v>
      </c>
      <c r="D36" s="43"/>
      <c r="E36" s="32">
        <f t="shared" si="9"/>
        <v>0</v>
      </c>
      <c r="F36" s="42">
        <f t="shared" si="7"/>
        <v>12</v>
      </c>
      <c r="G36" s="34">
        <f t="shared" si="8"/>
        <v>0</v>
      </c>
    </row>
    <row r="37" spans="1:7" ht="15" customHeight="1" thickBot="1" x14ac:dyDescent="0.25">
      <c r="A37" s="41" t="s">
        <v>116</v>
      </c>
      <c r="B37" s="42"/>
      <c r="C37" s="32">
        <f>F17</f>
        <v>0</v>
      </c>
      <c r="D37" s="43"/>
      <c r="E37" s="32">
        <f t="shared" si="9"/>
        <v>0</v>
      </c>
      <c r="F37" s="42">
        <f t="shared" si="7"/>
        <v>12</v>
      </c>
      <c r="G37" s="34">
        <f t="shared" si="8"/>
        <v>0</v>
      </c>
    </row>
    <row r="38" spans="1:7" ht="15" customHeight="1" thickBot="1" x14ac:dyDescent="0.25">
      <c r="A38" s="41" t="s">
        <v>117</v>
      </c>
      <c r="B38" s="42"/>
      <c r="C38" s="32">
        <f>F18+F19</f>
        <v>0</v>
      </c>
      <c r="D38" s="43"/>
      <c r="E38" s="32">
        <f t="shared" si="9"/>
        <v>0</v>
      </c>
      <c r="F38" s="42">
        <f t="shared" si="7"/>
        <v>12</v>
      </c>
      <c r="G38" s="34">
        <f t="shared" si="8"/>
        <v>0</v>
      </c>
    </row>
    <row r="39" spans="1:7" ht="15" customHeight="1" thickBot="1" x14ac:dyDescent="0.25">
      <c r="A39" s="41" t="s">
        <v>118</v>
      </c>
      <c r="B39" s="21"/>
      <c r="C39" s="32">
        <f>F20</f>
        <v>0</v>
      </c>
      <c r="D39" s="22"/>
      <c r="E39" s="14">
        <f t="shared" si="9"/>
        <v>0</v>
      </c>
      <c r="F39" s="21">
        <f t="shared" si="7"/>
        <v>12</v>
      </c>
      <c r="G39" s="34">
        <f t="shared" si="8"/>
        <v>0</v>
      </c>
    </row>
    <row r="40" spans="1:7" ht="15" customHeight="1" thickBot="1" x14ac:dyDescent="0.25">
      <c r="A40" s="41" t="s">
        <v>119</v>
      </c>
      <c r="B40" s="21"/>
      <c r="C40" s="32">
        <f>F21</f>
        <v>0</v>
      </c>
      <c r="D40" s="22"/>
      <c r="E40" s="14">
        <f t="shared" si="9"/>
        <v>0</v>
      </c>
      <c r="F40" s="21">
        <f t="shared" si="7"/>
        <v>12</v>
      </c>
      <c r="G40" s="34">
        <f t="shared" si="8"/>
        <v>0</v>
      </c>
    </row>
    <row r="41" spans="1:7" ht="15" customHeight="1" thickBot="1" x14ac:dyDescent="0.25">
      <c r="A41" s="41" t="s">
        <v>121</v>
      </c>
      <c r="B41" s="21"/>
      <c r="C41" s="32">
        <f>F22+F23</f>
        <v>0</v>
      </c>
      <c r="D41" s="22"/>
      <c r="E41" s="14">
        <f t="shared" si="9"/>
        <v>0</v>
      </c>
      <c r="F41" s="21">
        <f t="shared" si="7"/>
        <v>12</v>
      </c>
      <c r="G41" s="14">
        <f t="shared" si="8"/>
        <v>0</v>
      </c>
    </row>
    <row r="42" spans="1:7" ht="15" customHeight="1" x14ac:dyDescent="0.2">
      <c r="A42" s="36"/>
      <c r="B42" s="37"/>
      <c r="C42" s="38"/>
      <c r="D42" s="39"/>
      <c r="E42" s="38"/>
      <c r="F42" s="37"/>
      <c r="G42" s="38"/>
    </row>
    <row r="43" spans="1:7" ht="15" customHeight="1" x14ac:dyDescent="0.2"/>
    <row r="44" spans="1:7" ht="15" customHeight="1" thickBot="1" x14ac:dyDescent="0.25">
      <c r="A44" s="1" t="s">
        <v>97</v>
      </c>
    </row>
    <row r="45" spans="1:7" ht="15" customHeight="1" thickBot="1" x14ac:dyDescent="0.25">
      <c r="A45" s="74" t="s">
        <v>126</v>
      </c>
      <c r="B45" s="54"/>
      <c r="C45" s="55"/>
    </row>
    <row r="46" spans="1:7" ht="15" customHeight="1" x14ac:dyDescent="0.2">
      <c r="A46" s="75" t="s">
        <v>126</v>
      </c>
      <c r="B46" s="75" t="s">
        <v>109</v>
      </c>
      <c r="C46" s="2" t="s">
        <v>20</v>
      </c>
    </row>
    <row r="47" spans="1:7" ht="15" customHeight="1" thickBot="1" x14ac:dyDescent="0.25">
      <c r="A47" s="76"/>
      <c r="B47" s="76"/>
      <c r="C47" s="20" t="s">
        <v>110</v>
      </c>
    </row>
    <row r="48" spans="1:7" ht="15" customHeight="1" thickBot="1" x14ac:dyDescent="0.25">
      <c r="A48" s="46"/>
      <c r="B48" s="14"/>
      <c r="C48" s="16">
        <f t="shared" ref="C48:C53" si="10">B48*12</f>
        <v>0</v>
      </c>
    </row>
    <row r="49" spans="1:3" ht="15" customHeight="1" thickBot="1" x14ac:dyDescent="0.25">
      <c r="A49" s="46"/>
      <c r="B49" s="14"/>
      <c r="C49" s="16">
        <f t="shared" si="10"/>
        <v>0</v>
      </c>
    </row>
    <row r="50" spans="1:3" ht="15" customHeight="1" thickBot="1" x14ac:dyDescent="0.25">
      <c r="A50" s="46"/>
      <c r="B50" s="14"/>
      <c r="C50" s="16">
        <f t="shared" si="10"/>
        <v>0</v>
      </c>
    </row>
    <row r="51" spans="1:3" ht="15" customHeight="1" thickBot="1" x14ac:dyDescent="0.25">
      <c r="A51" s="46"/>
      <c r="B51" s="14"/>
      <c r="C51" s="16">
        <f t="shared" si="10"/>
        <v>0</v>
      </c>
    </row>
    <row r="52" spans="1:3" ht="15" customHeight="1" thickBot="1" x14ac:dyDescent="0.25">
      <c r="A52" s="46"/>
      <c r="B52" s="14"/>
      <c r="C52" s="16">
        <f t="shared" si="10"/>
        <v>0</v>
      </c>
    </row>
    <row r="53" spans="1:3" ht="15" customHeight="1" thickBot="1" x14ac:dyDescent="0.25">
      <c r="A53" s="46"/>
      <c r="B53" s="14"/>
      <c r="C53" s="16">
        <f t="shared" si="10"/>
        <v>0</v>
      </c>
    </row>
    <row r="54" spans="1:3" ht="15" customHeight="1" thickBot="1" x14ac:dyDescent="0.25">
      <c r="A54" s="77" t="s">
        <v>98</v>
      </c>
      <c r="B54" s="55"/>
      <c r="C54" s="23">
        <f>SUM(C48:C53)</f>
        <v>0</v>
      </c>
    </row>
    <row r="55" spans="1:3" ht="15" customHeight="1" x14ac:dyDescent="0.2"/>
    <row r="56" spans="1:3" ht="15" customHeight="1" thickBot="1" x14ac:dyDescent="0.25">
      <c r="A56" s="1" t="s">
        <v>27</v>
      </c>
    </row>
    <row r="57" spans="1:3" ht="24.95" customHeight="1" thickBot="1" x14ac:dyDescent="0.25">
      <c r="A57" s="74" t="s">
        <v>17</v>
      </c>
      <c r="B57" s="54"/>
      <c r="C57" s="55"/>
    </row>
    <row r="58" spans="1:3" ht="15" customHeight="1" x14ac:dyDescent="0.2">
      <c r="A58" s="75" t="s">
        <v>18</v>
      </c>
      <c r="B58" s="75" t="s">
        <v>19</v>
      </c>
      <c r="C58" s="2" t="s">
        <v>20</v>
      </c>
    </row>
    <row r="59" spans="1:3" ht="15" customHeight="1" thickBot="1" x14ac:dyDescent="0.25">
      <c r="A59" s="76"/>
      <c r="B59" s="76"/>
      <c r="C59" s="20" t="s">
        <v>21</v>
      </c>
    </row>
    <row r="60" spans="1:3" ht="15" customHeight="1" thickBot="1" x14ac:dyDescent="0.25">
      <c r="A60" s="30" t="s">
        <v>22</v>
      </c>
      <c r="B60" s="14"/>
      <c r="C60" s="16">
        <f>B60*12</f>
        <v>0</v>
      </c>
    </row>
    <row r="61" spans="1:3" ht="15" customHeight="1" thickBot="1" x14ac:dyDescent="0.25">
      <c r="A61" s="30" t="s">
        <v>23</v>
      </c>
      <c r="B61" s="14"/>
      <c r="C61" s="16">
        <f t="shared" ref="C61:C64" si="11">B61*12</f>
        <v>0</v>
      </c>
    </row>
    <row r="62" spans="1:3" ht="15" customHeight="1" thickBot="1" x14ac:dyDescent="0.25">
      <c r="A62" s="30" t="s">
        <v>24</v>
      </c>
      <c r="B62" s="14"/>
      <c r="C62" s="16">
        <f t="shared" si="11"/>
        <v>0</v>
      </c>
    </row>
    <row r="63" spans="1:3" ht="15" customHeight="1" thickBot="1" x14ac:dyDescent="0.25">
      <c r="A63" s="30" t="s">
        <v>25</v>
      </c>
      <c r="B63" s="14"/>
      <c r="C63" s="16">
        <f t="shared" si="11"/>
        <v>0</v>
      </c>
    </row>
    <row r="64" spans="1:3" ht="15" customHeight="1" thickBot="1" x14ac:dyDescent="0.25">
      <c r="A64" s="30" t="s">
        <v>26</v>
      </c>
      <c r="B64" s="14"/>
      <c r="C64" s="16">
        <f t="shared" si="11"/>
        <v>0</v>
      </c>
    </row>
    <row r="65" spans="1:12" ht="15" customHeight="1" thickBot="1" x14ac:dyDescent="0.25">
      <c r="A65" s="77" t="s">
        <v>99</v>
      </c>
      <c r="B65" s="55"/>
      <c r="C65" s="23">
        <f>SUM(C60:C64)</f>
        <v>0</v>
      </c>
    </row>
    <row r="66" spans="1:12" s="63" customFormat="1" ht="15" customHeight="1" x14ac:dyDescent="0.2"/>
    <row r="67" spans="1:12" ht="15" customHeight="1" x14ac:dyDescent="0.2"/>
    <row r="68" spans="1:12" ht="15" customHeight="1" thickBot="1" x14ac:dyDescent="0.25">
      <c r="A68" s="1" t="s">
        <v>32</v>
      </c>
    </row>
    <row r="69" spans="1:12" ht="15" customHeight="1" x14ac:dyDescent="0.2">
      <c r="A69" s="75" t="s">
        <v>28</v>
      </c>
      <c r="B69" s="79" t="s">
        <v>29</v>
      </c>
      <c r="C69" s="2" t="s">
        <v>30</v>
      </c>
    </row>
    <row r="70" spans="1:12" ht="15" customHeight="1" x14ac:dyDescent="0.2">
      <c r="A70" s="78"/>
      <c r="B70" s="78"/>
      <c r="C70" s="24" t="s">
        <v>78</v>
      </c>
    </row>
    <row r="71" spans="1:12" ht="15" customHeight="1" thickBot="1" x14ac:dyDescent="0.25">
      <c r="A71" s="76"/>
      <c r="B71" s="76"/>
      <c r="C71" s="25"/>
    </row>
    <row r="72" spans="1:12" ht="15" customHeight="1" thickBot="1" x14ac:dyDescent="0.25">
      <c r="A72" s="30" t="s">
        <v>82</v>
      </c>
      <c r="B72" s="14"/>
      <c r="C72" s="16">
        <f t="shared" ref="C72:C77" si="12">B72*12</f>
        <v>0</v>
      </c>
    </row>
    <row r="73" spans="1:12" ht="15" customHeight="1" thickBot="1" x14ac:dyDescent="0.25">
      <c r="A73" s="30" t="s">
        <v>83</v>
      </c>
      <c r="B73" s="14"/>
      <c r="C73" s="16">
        <f t="shared" si="12"/>
        <v>0</v>
      </c>
    </row>
    <row r="74" spans="1:12" ht="15" customHeight="1" thickBot="1" x14ac:dyDescent="0.25">
      <c r="A74" s="30" t="s">
        <v>103</v>
      </c>
      <c r="B74" s="14"/>
      <c r="C74" s="16">
        <f t="shared" si="12"/>
        <v>0</v>
      </c>
    </row>
    <row r="75" spans="1:12" ht="13.5" thickBot="1" x14ac:dyDescent="0.25">
      <c r="A75" s="30" t="s">
        <v>104</v>
      </c>
      <c r="B75" s="14"/>
      <c r="C75" s="16">
        <f t="shared" si="12"/>
        <v>0</v>
      </c>
    </row>
    <row r="76" spans="1:12" ht="13.5" thickBot="1" x14ac:dyDescent="0.25">
      <c r="A76" s="30" t="s">
        <v>84</v>
      </c>
      <c r="B76" s="14"/>
      <c r="C76" s="16">
        <f t="shared" si="12"/>
        <v>0</v>
      </c>
    </row>
    <row r="77" spans="1:12" ht="15" customHeight="1" thickBot="1" x14ac:dyDescent="0.25">
      <c r="A77" s="30" t="s">
        <v>31</v>
      </c>
      <c r="B77" s="14"/>
      <c r="C77" s="16">
        <f t="shared" si="12"/>
        <v>0</v>
      </c>
    </row>
    <row r="78" spans="1:12" ht="15" customHeight="1" thickBot="1" x14ac:dyDescent="0.25">
      <c r="A78" s="77" t="s">
        <v>100</v>
      </c>
      <c r="B78" s="55"/>
      <c r="C78" s="23">
        <f>SUM(C72:C77)</f>
        <v>0</v>
      </c>
    </row>
    <row r="79" spans="1:12" ht="15" customHeight="1" x14ac:dyDescent="0.2">
      <c r="A79" s="47" t="s">
        <v>93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5" customHeight="1" x14ac:dyDescent="0.2">
      <c r="A80" s="26"/>
    </row>
    <row r="81" spans="1:11" ht="15" customHeight="1" thickBot="1" x14ac:dyDescent="0.25">
      <c r="A81" s="1" t="s">
        <v>39</v>
      </c>
    </row>
    <row r="82" spans="1:11" ht="15" customHeight="1" thickBot="1" x14ac:dyDescent="0.25">
      <c r="A82" s="27" t="s">
        <v>33</v>
      </c>
      <c r="B82" s="27" t="s">
        <v>34</v>
      </c>
      <c r="C82" s="27" t="s">
        <v>30</v>
      </c>
    </row>
    <row r="83" spans="1:11" ht="13.5" thickBot="1" x14ac:dyDescent="0.25">
      <c r="A83" s="30" t="s">
        <v>106</v>
      </c>
      <c r="B83" s="14"/>
      <c r="C83" s="16">
        <f t="shared" ref="C83:C84" si="13">B83*12</f>
        <v>0</v>
      </c>
    </row>
    <row r="84" spans="1:11" ht="13.5" thickBot="1" x14ac:dyDescent="0.25">
      <c r="A84" s="30" t="s">
        <v>107</v>
      </c>
      <c r="B84" s="14"/>
      <c r="C84" s="16">
        <f t="shared" si="13"/>
        <v>0</v>
      </c>
    </row>
    <row r="85" spans="1:11" ht="15" customHeight="1" thickBot="1" x14ac:dyDescent="0.25">
      <c r="A85" s="53" t="s">
        <v>35</v>
      </c>
      <c r="B85" s="55"/>
      <c r="C85" s="28"/>
    </row>
    <row r="86" spans="1:11" ht="28.5" customHeight="1" thickBot="1" x14ac:dyDescent="0.25">
      <c r="A86" s="46" t="s">
        <v>85</v>
      </c>
      <c r="B86" s="15"/>
      <c r="C86" s="16">
        <f>B86*12</f>
        <v>0</v>
      </c>
    </row>
    <row r="87" spans="1:11" ht="13.5" thickBot="1" x14ac:dyDescent="0.25">
      <c r="A87" s="46" t="s">
        <v>127</v>
      </c>
      <c r="B87" s="15"/>
      <c r="C87" s="16">
        <f>B87*12</f>
        <v>0</v>
      </c>
    </row>
    <row r="88" spans="1:11" ht="15" customHeight="1" thickBot="1" x14ac:dyDescent="0.25">
      <c r="A88" s="46" t="s">
        <v>79</v>
      </c>
      <c r="B88" s="15"/>
      <c r="C88" s="16">
        <f t="shared" ref="C88:C90" si="14">B88*12</f>
        <v>0</v>
      </c>
    </row>
    <row r="89" spans="1:11" ht="15" customHeight="1" thickBot="1" x14ac:dyDescent="0.25">
      <c r="A89" s="30" t="s">
        <v>80</v>
      </c>
      <c r="B89" s="15"/>
      <c r="C89" s="16">
        <f t="shared" si="14"/>
        <v>0</v>
      </c>
    </row>
    <row r="90" spans="1:11" ht="15" customHeight="1" thickBot="1" x14ac:dyDescent="0.25">
      <c r="A90" s="30" t="s">
        <v>26</v>
      </c>
      <c r="B90" s="14"/>
      <c r="C90" s="16">
        <f t="shared" si="14"/>
        <v>0</v>
      </c>
    </row>
    <row r="91" spans="1:11" ht="15" customHeight="1" thickBot="1" x14ac:dyDescent="0.25">
      <c r="A91" s="77" t="s">
        <v>101</v>
      </c>
      <c r="B91" s="55"/>
      <c r="C91" s="23">
        <f>SUM(C83:C90)</f>
        <v>0</v>
      </c>
    </row>
    <row r="92" spans="1:11" ht="15" customHeight="1" x14ac:dyDescent="0.2">
      <c r="A92" s="63" t="s">
        <v>105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1:11" ht="15" customHeight="1" x14ac:dyDescent="0.2"/>
    <row r="94" spans="1:11" ht="15" customHeight="1" thickBot="1" x14ac:dyDescent="0.25">
      <c r="A94" s="1" t="s">
        <v>94</v>
      </c>
    </row>
    <row r="95" spans="1:11" ht="15" customHeight="1" x14ac:dyDescent="0.2">
      <c r="A95" s="75" t="s">
        <v>122</v>
      </c>
      <c r="B95" s="75" t="s">
        <v>36</v>
      </c>
      <c r="C95" s="75" t="s">
        <v>37</v>
      </c>
      <c r="D95" s="75" t="s">
        <v>38</v>
      </c>
      <c r="E95" s="75" t="s">
        <v>111</v>
      </c>
    </row>
    <row r="96" spans="1:11" ht="15" customHeight="1" x14ac:dyDescent="0.2">
      <c r="A96" s="78"/>
      <c r="B96" s="78"/>
      <c r="C96" s="78"/>
      <c r="D96" s="78"/>
      <c r="E96" s="78"/>
    </row>
    <row r="97" spans="1:5" ht="15" customHeight="1" x14ac:dyDescent="0.2">
      <c r="A97" s="78"/>
      <c r="B97" s="78"/>
      <c r="C97" s="78"/>
      <c r="D97" s="78"/>
      <c r="E97" s="78"/>
    </row>
    <row r="98" spans="1:5" ht="18.75" customHeight="1" thickBot="1" x14ac:dyDescent="0.25">
      <c r="A98" s="76"/>
      <c r="B98" s="76"/>
      <c r="C98" s="76"/>
      <c r="D98" s="76"/>
      <c r="E98" s="76"/>
    </row>
    <row r="99" spans="1:5" ht="15" customHeight="1" thickBot="1" x14ac:dyDescent="0.25">
      <c r="A99" s="21"/>
      <c r="B99" s="14"/>
      <c r="C99" s="21"/>
      <c r="D99" s="21"/>
      <c r="E99" s="16"/>
    </row>
    <row r="100" spans="1:5" ht="15" customHeight="1" thickBot="1" x14ac:dyDescent="0.25">
      <c r="A100" s="21"/>
      <c r="B100" s="14"/>
      <c r="C100" s="21"/>
      <c r="D100" s="21"/>
      <c r="E100" s="16"/>
    </row>
    <row r="101" spans="1:5" ht="15" customHeight="1" thickBot="1" x14ac:dyDescent="0.25">
      <c r="A101" s="21"/>
      <c r="B101" s="14"/>
      <c r="C101" s="21"/>
      <c r="D101" s="21"/>
      <c r="E101" s="16"/>
    </row>
    <row r="102" spans="1:5" ht="15" customHeight="1" thickBot="1" x14ac:dyDescent="0.25">
      <c r="A102" s="21"/>
      <c r="B102" s="14"/>
      <c r="C102" s="21"/>
      <c r="D102" s="21"/>
      <c r="E102" s="16"/>
    </row>
    <row r="103" spans="1:5" ht="15" customHeight="1" thickBot="1" x14ac:dyDescent="0.25">
      <c r="A103" s="21"/>
      <c r="B103" s="14"/>
      <c r="C103" s="21"/>
      <c r="D103" s="21"/>
      <c r="E103" s="16"/>
    </row>
    <row r="104" spans="1:5" ht="15" customHeight="1" thickBot="1" x14ac:dyDescent="0.25">
      <c r="A104" s="21"/>
      <c r="B104" s="14"/>
      <c r="C104" s="21"/>
      <c r="D104" s="21"/>
      <c r="E104" s="16"/>
    </row>
    <row r="105" spans="1:5" ht="15" customHeight="1" x14ac:dyDescent="0.2"/>
    <row r="106" spans="1:5" ht="15" customHeight="1" x14ac:dyDescent="0.2">
      <c r="A106" s="1" t="s">
        <v>42</v>
      </c>
    </row>
    <row r="107" spans="1:5" ht="24.95" customHeight="1" thickBot="1" x14ac:dyDescent="0.25">
      <c r="A107" s="80" t="s">
        <v>40</v>
      </c>
      <c r="B107" s="81"/>
      <c r="C107" s="81"/>
      <c r="D107" s="82"/>
    </row>
    <row r="108" spans="1:5" ht="29.25" customHeight="1" thickBot="1" x14ac:dyDescent="0.25">
      <c r="A108" s="83" t="s">
        <v>86</v>
      </c>
      <c r="B108" s="84"/>
      <c r="C108" s="84"/>
      <c r="D108" s="29" t="s">
        <v>41</v>
      </c>
    </row>
    <row r="109" spans="1:5" ht="15.75" customHeight="1" thickBot="1" x14ac:dyDescent="0.25">
      <c r="A109" s="61"/>
      <c r="B109" s="62"/>
      <c r="C109" s="62"/>
      <c r="D109" s="16"/>
    </row>
    <row r="110" spans="1:5" ht="13.5" thickBot="1" x14ac:dyDescent="0.25">
      <c r="A110" s="61"/>
      <c r="B110" s="62"/>
      <c r="C110" s="62"/>
      <c r="D110" s="16"/>
    </row>
    <row r="111" spans="1:5" ht="13.5" thickBot="1" x14ac:dyDescent="0.25">
      <c r="A111" s="61"/>
      <c r="B111" s="62"/>
      <c r="C111" s="62"/>
      <c r="D111" s="16"/>
    </row>
    <row r="112" spans="1:5" ht="13.5" thickBot="1" x14ac:dyDescent="0.25">
      <c r="A112" s="61"/>
      <c r="B112" s="62"/>
      <c r="C112" s="62"/>
      <c r="D112" s="16"/>
    </row>
    <row r="113" spans="1:9" ht="25.5" customHeight="1" thickBot="1" x14ac:dyDescent="0.25">
      <c r="A113" s="53" t="s">
        <v>81</v>
      </c>
      <c r="B113" s="85"/>
      <c r="C113" s="86"/>
      <c r="D113" s="28"/>
    </row>
    <row r="114" spans="1:9" ht="15.75" customHeight="1" thickBot="1" x14ac:dyDescent="0.25">
      <c r="A114" s="61"/>
      <c r="B114" s="62"/>
      <c r="C114" s="62"/>
      <c r="D114" s="16"/>
    </row>
    <row r="115" spans="1:9" ht="15.75" customHeight="1" thickBot="1" x14ac:dyDescent="0.25">
      <c r="A115" s="61"/>
      <c r="B115" s="62"/>
      <c r="C115" s="62"/>
      <c r="D115" s="16"/>
    </row>
    <row r="116" spans="1:9" ht="13.5" thickBot="1" x14ac:dyDescent="0.25">
      <c r="A116" s="61"/>
      <c r="B116" s="62"/>
      <c r="C116" s="62"/>
      <c r="D116" s="16"/>
    </row>
    <row r="117" spans="1:9" ht="13.5" thickBot="1" x14ac:dyDescent="0.25">
      <c r="A117" s="83" t="s">
        <v>102</v>
      </c>
      <c r="B117" s="84"/>
      <c r="C117" s="84"/>
      <c r="D117" s="23">
        <f>SUM(D109:D116)</f>
        <v>0</v>
      </c>
    </row>
    <row r="118" spans="1:9" s="63" customFormat="1" ht="15" customHeight="1" x14ac:dyDescent="0.2"/>
    <row r="119" spans="1:9" s="45" customFormat="1" ht="15" customHeight="1" x14ac:dyDescent="0.2"/>
    <row r="120" spans="1:9" ht="13.5" thickBot="1" x14ac:dyDescent="0.25">
      <c r="A120" s="1" t="s">
        <v>69</v>
      </c>
    </row>
    <row r="121" spans="1:9" ht="24.95" customHeight="1" thickBot="1" x14ac:dyDescent="0.25">
      <c r="A121" s="74" t="s">
        <v>43</v>
      </c>
      <c r="B121" s="54"/>
      <c r="C121" s="54"/>
      <c r="D121" s="54"/>
      <c r="E121" s="55"/>
      <c r="G121" s="49" t="s">
        <v>87</v>
      </c>
      <c r="H121" s="50"/>
    </row>
    <row r="122" spans="1:9" ht="15.75" customHeight="1" thickBot="1" x14ac:dyDescent="0.25">
      <c r="A122" s="58" t="s">
        <v>108</v>
      </c>
      <c r="B122" s="59"/>
      <c r="C122" s="60"/>
      <c r="D122" s="56">
        <f>K24+C54+C65+C78+C91+D117</f>
        <v>0</v>
      </c>
      <c r="E122" s="57"/>
      <c r="G122" s="51">
        <v>0</v>
      </c>
      <c r="H122" s="52"/>
    </row>
    <row r="123" spans="1:9" ht="15.75" customHeight="1" thickBot="1" x14ac:dyDescent="0.25">
      <c r="A123" s="53" t="s">
        <v>44</v>
      </c>
      <c r="B123" s="54"/>
      <c r="C123" s="55"/>
      <c r="D123" s="56">
        <f>(D122-D117)*G122+(D122-D117)</f>
        <v>0</v>
      </c>
      <c r="E123" s="57"/>
    </row>
    <row r="124" spans="1:9" ht="13.5" thickBot="1" x14ac:dyDescent="0.25">
      <c r="A124" s="58" t="s">
        <v>125</v>
      </c>
      <c r="B124" s="59"/>
      <c r="C124" s="60"/>
      <c r="D124" s="56">
        <f>(D123)*G122+D123</f>
        <v>0</v>
      </c>
      <c r="E124" s="57"/>
    </row>
    <row r="125" spans="1:9" ht="13.5" thickBot="1" x14ac:dyDescent="0.25">
      <c r="A125" s="58" t="s">
        <v>88</v>
      </c>
      <c r="B125" s="59"/>
      <c r="C125" s="60"/>
      <c r="D125" s="56">
        <f>D122+D123+D124</f>
        <v>0</v>
      </c>
      <c r="E125" s="57"/>
      <c r="I125" s="26"/>
    </row>
    <row r="126" spans="1:9" x14ac:dyDescent="0.2">
      <c r="A126" s="47" t="s">
        <v>123</v>
      </c>
      <c r="B126" s="48"/>
      <c r="C126" s="48"/>
      <c r="D126" s="48"/>
      <c r="E126" s="48"/>
      <c r="F126" s="48"/>
      <c r="G126" s="48"/>
      <c r="H126" s="48"/>
      <c r="I126" s="26"/>
    </row>
    <row r="127" spans="1:9" x14ac:dyDescent="0.2">
      <c r="A127" s="47" t="s">
        <v>124</v>
      </c>
      <c r="B127" s="48"/>
      <c r="C127" s="48"/>
      <c r="D127" s="48"/>
      <c r="E127" s="48"/>
      <c r="F127" s="48"/>
      <c r="G127" s="48"/>
      <c r="H127" s="48"/>
    </row>
    <row r="129" spans="6:6" x14ac:dyDescent="0.2">
      <c r="F129" s="44"/>
    </row>
  </sheetData>
  <mergeCells count="50">
    <mergeCell ref="A107:D107"/>
    <mergeCell ref="A108:C108"/>
    <mergeCell ref="A121:E121"/>
    <mergeCell ref="A122:C122"/>
    <mergeCell ref="D122:E122"/>
    <mergeCell ref="A109:C109"/>
    <mergeCell ref="A110:C110"/>
    <mergeCell ref="A111:C111"/>
    <mergeCell ref="A112:C112"/>
    <mergeCell ref="A113:C113"/>
    <mergeCell ref="A114:C114"/>
    <mergeCell ref="A116:C116"/>
    <mergeCell ref="A117:C117"/>
    <mergeCell ref="A92:K92"/>
    <mergeCell ref="A95:A98"/>
    <mergeCell ref="B95:B98"/>
    <mergeCell ref="C95:C98"/>
    <mergeCell ref="D95:D98"/>
    <mergeCell ref="E95:E98"/>
    <mergeCell ref="A66:XFD66"/>
    <mergeCell ref="A78:B78"/>
    <mergeCell ref="A79:L79"/>
    <mergeCell ref="A85:B85"/>
    <mergeCell ref="A91:B91"/>
    <mergeCell ref="A115:C115"/>
    <mergeCell ref="A118:XFD118"/>
    <mergeCell ref="A1:K1"/>
    <mergeCell ref="A3:K6"/>
    <mergeCell ref="A7:K7"/>
    <mergeCell ref="A24:H24"/>
    <mergeCell ref="A57:C57"/>
    <mergeCell ref="A45:C45"/>
    <mergeCell ref="A46:A47"/>
    <mergeCell ref="B46:B47"/>
    <mergeCell ref="A54:B54"/>
    <mergeCell ref="A58:A59"/>
    <mergeCell ref="B58:B59"/>
    <mergeCell ref="A65:B65"/>
    <mergeCell ref="A69:A71"/>
    <mergeCell ref="B69:B71"/>
    <mergeCell ref="A127:H127"/>
    <mergeCell ref="G121:H121"/>
    <mergeCell ref="G122:H122"/>
    <mergeCell ref="A126:H126"/>
    <mergeCell ref="A123:C123"/>
    <mergeCell ref="D123:E123"/>
    <mergeCell ref="A124:C124"/>
    <mergeCell ref="D124:E124"/>
    <mergeCell ref="A125:C125"/>
    <mergeCell ref="D125:E1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FE2C-90FD-4A81-822B-C6F8A1F804E7}">
  <dimension ref="A1:I26"/>
  <sheetViews>
    <sheetView topLeftCell="A13" workbookViewId="0">
      <selection activeCell="D17" sqref="D17"/>
    </sheetView>
  </sheetViews>
  <sheetFormatPr defaultRowHeight="15" x14ac:dyDescent="0.25"/>
  <cols>
    <col min="1" max="1" width="37.140625" customWidth="1"/>
    <col min="2" max="13" width="15.7109375" customWidth="1"/>
  </cols>
  <sheetData>
    <row r="1" spans="1:9" ht="30" customHeight="1" x14ac:dyDescent="0.25">
      <c r="A1" s="90" t="s">
        <v>68</v>
      </c>
      <c r="B1" s="90"/>
      <c r="C1" s="90"/>
      <c r="D1" s="90"/>
      <c r="E1" s="90"/>
      <c r="F1" s="90"/>
      <c r="G1" s="90"/>
      <c r="H1" s="90"/>
    </row>
    <row r="2" spans="1:9" ht="30" customHeight="1" x14ac:dyDescent="0.25"/>
    <row r="3" spans="1:9" ht="30" customHeight="1" x14ac:dyDescent="0.25">
      <c r="A3" s="3" t="s">
        <v>95</v>
      </c>
    </row>
    <row r="4" spans="1:9" ht="30" customHeight="1" x14ac:dyDescent="0.25">
      <c r="A4" s="4" t="s">
        <v>92</v>
      </c>
      <c r="B4" s="5" t="s">
        <v>70</v>
      </c>
      <c r="C4" s="5" t="s">
        <v>71</v>
      </c>
      <c r="D4" s="5" t="s">
        <v>72</v>
      </c>
      <c r="E4" s="5" t="s">
        <v>73</v>
      </c>
      <c r="F4" s="5" t="s">
        <v>74</v>
      </c>
      <c r="G4" s="5" t="s">
        <v>75</v>
      </c>
      <c r="H4" s="5" t="s">
        <v>76</v>
      </c>
    </row>
    <row r="5" spans="1:9" ht="30" customHeight="1" x14ac:dyDescent="0.25">
      <c r="A5" s="4"/>
      <c r="B5" s="6"/>
      <c r="C5" s="7"/>
      <c r="D5" s="6"/>
      <c r="E5" s="7"/>
      <c r="F5" s="6"/>
      <c r="G5" s="7"/>
      <c r="H5" s="7">
        <f t="shared" ref="H5:H10" si="0">(C5+E5+G5)/3</f>
        <v>0</v>
      </c>
    </row>
    <row r="6" spans="1:9" ht="30" customHeight="1" x14ac:dyDescent="0.25">
      <c r="A6" s="4"/>
      <c r="B6" s="6"/>
      <c r="C6" s="7"/>
      <c r="D6" s="6"/>
      <c r="E6" s="7"/>
      <c r="F6" s="6"/>
      <c r="G6" s="7"/>
      <c r="H6" s="7">
        <f t="shared" si="0"/>
        <v>0</v>
      </c>
    </row>
    <row r="7" spans="1:9" ht="30" customHeight="1" x14ac:dyDescent="0.25">
      <c r="A7" s="4"/>
      <c r="B7" s="6"/>
      <c r="C7" s="7"/>
      <c r="D7" s="6"/>
      <c r="E7" s="7"/>
      <c r="F7" s="6"/>
      <c r="G7" s="7"/>
      <c r="H7" s="7">
        <f t="shared" si="0"/>
        <v>0</v>
      </c>
    </row>
    <row r="8" spans="1:9" ht="30" customHeight="1" x14ac:dyDescent="0.25">
      <c r="A8" s="4"/>
      <c r="B8" s="6"/>
      <c r="C8" s="7"/>
      <c r="D8" s="6"/>
      <c r="E8" s="7"/>
      <c r="F8" s="6"/>
      <c r="G8" s="7"/>
      <c r="H8" s="7">
        <f t="shared" si="0"/>
        <v>0</v>
      </c>
    </row>
    <row r="9" spans="1:9" ht="30" customHeight="1" x14ac:dyDescent="0.25">
      <c r="A9" s="8"/>
      <c r="B9" s="9"/>
      <c r="C9" s="10"/>
      <c r="D9" s="9"/>
      <c r="E9" s="10"/>
      <c r="F9" s="9"/>
      <c r="G9" s="10"/>
      <c r="H9" s="7">
        <f t="shared" si="0"/>
        <v>0</v>
      </c>
    </row>
    <row r="10" spans="1:9" ht="30" customHeight="1" x14ac:dyDescent="0.25">
      <c r="A10" s="4"/>
      <c r="B10" s="6"/>
      <c r="C10" s="7"/>
      <c r="D10" s="6"/>
      <c r="E10" s="7"/>
      <c r="F10" s="6"/>
      <c r="G10" s="7"/>
      <c r="H10" s="7">
        <f t="shared" si="0"/>
        <v>0</v>
      </c>
    </row>
    <row r="11" spans="1:9" ht="30" customHeight="1" x14ac:dyDescent="0.25">
      <c r="A11" s="87" t="s">
        <v>77</v>
      </c>
      <c r="B11" s="88"/>
      <c r="C11" s="88"/>
      <c r="D11" s="88"/>
      <c r="E11" s="88"/>
      <c r="F11" s="88"/>
      <c r="G11" s="88"/>
      <c r="H11" s="89"/>
      <c r="I11" s="11"/>
    </row>
    <row r="12" spans="1:9" ht="30" customHeight="1" x14ac:dyDescent="0.25"/>
    <row r="13" spans="1:9" x14ac:dyDescent="0.25">
      <c r="A13" s="90" t="s">
        <v>89</v>
      </c>
      <c r="B13" s="90"/>
      <c r="C13" s="90"/>
      <c r="D13" s="90"/>
      <c r="E13" s="90"/>
      <c r="F13" s="90"/>
      <c r="G13" s="90"/>
      <c r="H13" s="90"/>
    </row>
    <row r="15" spans="1:9" ht="15.75" thickBot="1" x14ac:dyDescent="0.3">
      <c r="A15" s="3" t="s">
        <v>96</v>
      </c>
    </row>
    <row r="16" spans="1:9" ht="39" thickBot="1" x14ac:dyDescent="0.3">
      <c r="A16" s="27" t="s">
        <v>90</v>
      </c>
      <c r="B16" s="27" t="s">
        <v>91</v>
      </c>
    </row>
    <row r="17" spans="1:2" ht="15.75" thickBot="1" x14ac:dyDescent="0.3">
      <c r="A17" s="14"/>
      <c r="B17" s="16">
        <f t="shared" ref="B17:B26" si="1">A17*12</f>
        <v>0</v>
      </c>
    </row>
    <row r="18" spans="1:2" ht="15.75" thickBot="1" x14ac:dyDescent="0.3">
      <c r="A18" s="14"/>
      <c r="B18" s="16">
        <f t="shared" si="1"/>
        <v>0</v>
      </c>
    </row>
    <row r="19" spans="1:2" ht="15.75" thickBot="1" x14ac:dyDescent="0.3">
      <c r="A19" s="14"/>
      <c r="B19" s="16">
        <f t="shared" si="1"/>
        <v>0</v>
      </c>
    </row>
    <row r="20" spans="1:2" ht="15.75" thickBot="1" x14ac:dyDescent="0.3">
      <c r="A20" s="14"/>
      <c r="B20" s="16">
        <f t="shared" si="1"/>
        <v>0</v>
      </c>
    </row>
    <row r="21" spans="1:2" ht="15.75" thickBot="1" x14ac:dyDescent="0.3">
      <c r="A21" s="14"/>
      <c r="B21" s="16">
        <f t="shared" si="1"/>
        <v>0</v>
      </c>
    </row>
    <row r="22" spans="1:2" ht="15.75" thickBot="1" x14ac:dyDescent="0.3">
      <c r="A22" s="14"/>
      <c r="B22" s="16">
        <f t="shared" si="1"/>
        <v>0</v>
      </c>
    </row>
    <row r="23" spans="1:2" ht="15.75" thickBot="1" x14ac:dyDescent="0.3">
      <c r="A23" s="14"/>
      <c r="B23" s="16">
        <f t="shared" si="1"/>
        <v>0</v>
      </c>
    </row>
    <row r="24" spans="1:2" ht="15.75" thickBot="1" x14ac:dyDescent="0.3">
      <c r="A24" s="14"/>
      <c r="B24" s="16">
        <f t="shared" si="1"/>
        <v>0</v>
      </c>
    </row>
    <row r="25" spans="1:2" ht="15.75" thickBot="1" x14ac:dyDescent="0.3">
      <c r="A25" s="14"/>
      <c r="B25" s="16">
        <f t="shared" si="1"/>
        <v>0</v>
      </c>
    </row>
    <row r="26" spans="1:2" ht="15.75" thickBot="1" x14ac:dyDescent="0.3">
      <c r="A26" s="14"/>
      <c r="B26" s="16">
        <f t="shared" si="1"/>
        <v>0</v>
      </c>
    </row>
  </sheetData>
  <mergeCells count="3">
    <mergeCell ref="A11:H11"/>
    <mergeCell ref="A1:H1"/>
    <mergeCell ref="A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Tabelas 1 a 7</vt:lpstr>
      <vt:lpstr>Tabela 8 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Carvalho Rosaboni</dc:creator>
  <cp:lastModifiedBy>Lais Vitoria dos Santos</cp:lastModifiedBy>
  <dcterms:created xsi:type="dcterms:W3CDTF">2023-03-30T20:13:53Z</dcterms:created>
  <dcterms:modified xsi:type="dcterms:W3CDTF">2023-11-17T14:20:53Z</dcterms:modified>
</cp:coreProperties>
</file>