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mdhcgabs2\DGP\EDITAIS\2023\ODH\ANEXOS - site\"/>
    </mc:Choice>
  </mc:AlternateContent>
  <xr:revisionPtr revIDLastSave="0" documentId="13_ncr:1_{93D79267-7612-497E-8C1F-2265F8E2931C}" xr6:coauthVersionLast="47" xr6:coauthVersionMax="47" xr10:uidLastSave="{00000000-0000-0000-0000-000000000000}"/>
  <bookViews>
    <workbookView xWindow="-120" yWindow="-120" windowWidth="29040" windowHeight="15720" xr2:uid="{A754FE09-D10F-4F09-83CE-8D4E9BA48879}"/>
  </bookViews>
  <sheets>
    <sheet name="Tabelas 1 a 3" sheetId="2" r:id="rId1"/>
    <sheet name="Tabela 4 e 5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2" i="2" l="1"/>
  <c r="D75" i="2"/>
  <c r="D73" i="2"/>
  <c r="D68" i="2"/>
  <c r="F35" i="2" l="1"/>
  <c r="F36" i="2"/>
  <c r="F38" i="2"/>
  <c r="F37" i="2"/>
  <c r="F34" i="2"/>
  <c r="H5" i="5"/>
  <c r="B15" i="5"/>
  <c r="B16" i="5"/>
  <c r="B17" i="5"/>
  <c r="B18" i="5"/>
  <c r="B19" i="5"/>
  <c r="B20" i="5"/>
  <c r="B21" i="5"/>
  <c r="B22" i="5"/>
  <c r="B14" i="5"/>
  <c r="B13" i="5"/>
  <c r="E25" i="2" l="1"/>
  <c r="C24" i="2"/>
  <c r="E22" i="2"/>
  <c r="C21" i="2"/>
  <c r="C20" i="2"/>
  <c r="E19" i="2"/>
  <c r="D18" i="2"/>
  <c r="E15" i="2"/>
  <c r="C14" i="2"/>
  <c r="C13" i="2"/>
  <c r="E12" i="2"/>
  <c r="C11" i="2"/>
  <c r="D11" i="2"/>
  <c r="E11" i="2"/>
  <c r="I11" i="2"/>
  <c r="D12" i="2"/>
  <c r="E13" i="2"/>
  <c r="I13" i="2"/>
  <c r="I14" i="2"/>
  <c r="C15" i="2"/>
  <c r="D15" i="2"/>
  <c r="C16" i="2"/>
  <c r="D16" i="2"/>
  <c r="E16" i="2"/>
  <c r="I16" i="2"/>
  <c r="C17" i="2"/>
  <c r="D17" i="2"/>
  <c r="E17" i="2"/>
  <c r="I17" i="2"/>
  <c r="C18" i="2"/>
  <c r="C19" i="2"/>
  <c r="D19" i="2"/>
  <c r="D20" i="2"/>
  <c r="E20" i="2"/>
  <c r="I20" i="2"/>
  <c r="E21" i="2"/>
  <c r="I21" i="2"/>
  <c r="C22" i="2"/>
  <c r="D22" i="2"/>
  <c r="I22" i="2"/>
  <c r="C23" i="2"/>
  <c r="D23" i="2"/>
  <c r="E23" i="2"/>
  <c r="I23" i="2"/>
  <c r="C25" i="2"/>
  <c r="D25" i="2"/>
  <c r="H6" i="5"/>
  <c r="I10" i="2"/>
  <c r="E10" i="2"/>
  <c r="D10" i="2"/>
  <c r="C43" i="2"/>
  <c r="C42" i="2"/>
  <c r="C10" i="2"/>
  <c r="F20" i="2" l="1"/>
  <c r="G20" i="2" s="1"/>
  <c r="J20" i="2" s="1"/>
  <c r="F19" i="2"/>
  <c r="G19" i="2" s="1"/>
  <c r="F17" i="2"/>
  <c r="G17" i="2" s="1"/>
  <c r="J17" i="2" s="1"/>
  <c r="F15" i="2"/>
  <c r="F11" i="2"/>
  <c r="F23" i="2"/>
  <c r="G23" i="2" s="1"/>
  <c r="J23" i="2" s="1"/>
  <c r="F16" i="2"/>
  <c r="F25" i="2"/>
  <c r="G25" i="2" s="1"/>
  <c r="C12" i="2"/>
  <c r="F12" i="2" s="1"/>
  <c r="I24" i="2"/>
  <c r="I18" i="2"/>
  <c r="D13" i="2"/>
  <c r="F13" i="2" s="1"/>
  <c r="E24" i="2"/>
  <c r="E14" i="2"/>
  <c r="I25" i="2"/>
  <c r="D24" i="2"/>
  <c r="D21" i="2"/>
  <c r="F21" i="2" s="1"/>
  <c r="I19" i="2"/>
  <c r="E18" i="2"/>
  <c r="F18" i="2" s="1"/>
  <c r="G18" i="2" s="1"/>
  <c r="I15" i="2"/>
  <c r="D14" i="2"/>
  <c r="I12" i="2"/>
  <c r="F10" i="2"/>
  <c r="C34" i="2" s="1"/>
  <c r="F22" i="2"/>
  <c r="G22" i="2" s="1"/>
  <c r="C45" i="2"/>
  <c r="G15" i="2" l="1"/>
  <c r="J15" i="2" s="1"/>
  <c r="C38" i="2"/>
  <c r="E38" i="2" s="1"/>
  <c r="G38" i="2" s="1"/>
  <c r="G16" i="2"/>
  <c r="J16" i="2" s="1"/>
  <c r="C37" i="2"/>
  <c r="E37" i="2" s="1"/>
  <c r="G37" i="2" s="1"/>
  <c r="G13" i="2"/>
  <c r="J13" i="2" s="1"/>
  <c r="G11" i="2"/>
  <c r="J11" i="2" s="1"/>
  <c r="C35" i="2"/>
  <c r="E35" i="2" s="1"/>
  <c r="G35" i="2" s="1"/>
  <c r="K17" i="2" s="1"/>
  <c r="G12" i="2"/>
  <c r="J12" i="2" s="1"/>
  <c r="C36" i="2"/>
  <c r="E36" i="2" s="1"/>
  <c r="G36" i="2" s="1"/>
  <c r="K20" i="2" s="1"/>
  <c r="F14" i="2"/>
  <c r="J19" i="2"/>
  <c r="F24" i="2"/>
  <c r="G24" i="2" s="1"/>
  <c r="J24" i="2" s="1"/>
  <c r="G21" i="2"/>
  <c r="J21" i="2" s="1"/>
  <c r="J25" i="2"/>
  <c r="G10" i="2"/>
  <c r="J10" i="2" s="1"/>
  <c r="J18" i="2"/>
  <c r="J22" i="2"/>
  <c r="E34" i="2"/>
  <c r="G34" i="2" s="1"/>
  <c r="K24" i="2" l="1"/>
  <c r="K25" i="2"/>
  <c r="K21" i="2"/>
  <c r="K22" i="2"/>
  <c r="K19" i="2"/>
  <c r="K23" i="2"/>
  <c r="K15" i="2"/>
  <c r="K18" i="2"/>
  <c r="K13" i="2"/>
  <c r="K12" i="2"/>
  <c r="K16" i="2"/>
  <c r="K11" i="2"/>
  <c r="K10" i="2"/>
  <c r="G14" i="2"/>
  <c r="J14" i="2" s="1"/>
  <c r="K14" i="2" s="1"/>
  <c r="J26" i="2" l="1"/>
  <c r="K26" i="2"/>
  <c r="D74" i="2" s="1"/>
</calcChain>
</file>

<file path=xl/sharedStrings.xml><?xml version="1.0" encoding="utf-8"?>
<sst xmlns="http://schemas.openxmlformats.org/spreadsheetml/2006/main" count="104" uniqueCount="88">
  <si>
    <t>ANEXO III  - MODELO PARA ELABORAÇÃO DA PROPOSTA ORÇAMENTÁRIA</t>
  </si>
  <si>
    <t>ORÇAMENTO ANUAL - Ano 1 </t>
  </si>
  <si>
    <t>Recursos Humanos</t>
  </si>
  <si>
    <t>Função </t>
  </si>
  <si>
    <t>TOTAL ANUAL 1</t>
  </si>
  <si>
    <t>Caso a OSC tenha CEBAS, deixar em branco as colunas (b) e (d).</t>
  </si>
  <si>
    <t>Para o cálculo dos pagamentos de salários após o dissídio, baseando-se em estimativa de aumento a partir dos últimos anos, preencha a tabela seguinte e depois complete a coluna (i) na tabela anterior: </t>
  </si>
  <si>
    <t>Tabela 1.a</t>
  </si>
  <si>
    <t>Categoria</t>
  </si>
  <si>
    <t>Salário Mensal + encargos</t>
  </si>
  <si>
    <t>(m) - acréscimo ao salário mensal</t>
  </si>
  <si>
    <t>(l) - Reajuste estimado</t>
  </si>
  <si>
    <t>(e)</t>
  </si>
  <si>
    <t>(…%)</t>
  </si>
  <si>
    <t>(e x l)</t>
  </si>
  <si>
    <t>(12 - k)</t>
  </si>
  <si>
    <t>(m x n)</t>
  </si>
  <si>
    <t>Tabela 2 </t>
  </si>
  <si>
    <t>Tabela 3</t>
  </si>
  <si>
    <t>Valor estimado anual</t>
  </si>
  <si>
    <t>Serviços de Terceiros</t>
  </si>
  <si>
    <t>Valor estimado mensal</t>
  </si>
  <si>
    <t>Outras Categorias</t>
  </si>
  <si>
    <t>Valor mensal total pago pela OSC</t>
  </si>
  <si>
    <t>Tempo efetivamente
 dedicado à parceria 
   (horas por mês)</t>
  </si>
  <si>
    <t>Percentual correspondente ao tempo total contratado</t>
  </si>
  <si>
    <t>ORÇAMENTO TOTAL PARCERIA </t>
  </si>
  <si>
    <t>TOTAL ANO 2* </t>
  </si>
  <si>
    <t>TOTAL ANO 3*</t>
  </si>
  <si>
    <t>(nº)</t>
  </si>
  <si>
    <t>(o) Total acrescido no ano</t>
  </si>
  <si>
    <t>(n) Nº de meses pós reajuste</t>
  </si>
  <si>
    <t>(k) - Mês do Dissídio</t>
  </si>
  <si>
    <t>(a) Salário mensal</t>
  </si>
  <si>
    <t> (b) INSS (Contribuição Prev. Patronal)</t>
  </si>
  <si>
    <t>(a) x 20%</t>
  </si>
  <si>
    <t>  (c) FGTS</t>
  </si>
  <si>
    <t>(a) x 8%</t>
  </si>
  <si>
    <t>(d)  PIS</t>
  </si>
  <si>
    <t>(a) x 1%</t>
  </si>
  <si>
    <t>(e) Salário + encargos</t>
  </si>
  <si>
    <t>(a + b + c + d)</t>
  </si>
  <si>
    <t>(f) Adicional  férias</t>
  </si>
  <si>
    <t>(e) x ⅓</t>
  </si>
  <si>
    <t>(g) Benefícios</t>
  </si>
  <si>
    <t>(Vale-Transporte, Vale-Refeição, outros - Valor anual)</t>
  </si>
  <si>
    <t>(h) Verba Rescisória</t>
  </si>
  <si>
    <t>(a x 13,34*8%*40%*)</t>
  </si>
  <si>
    <t>(i) Folha de Pagamento anual</t>
  </si>
  <si>
    <t>(e x 13 + f + g + h)</t>
  </si>
  <si>
    <t>(j) Folha anual pós dissídio, onde for aplicável</t>
  </si>
  <si>
    <t>(i + o)
(Nas categorias sem dissídio, copiar o valor de i)</t>
  </si>
  <si>
    <t>MODELO PARA INFORMAÇÃO DOS VALORES DE REFERÊNCIA PARA  DESPESAS COM AQUISIÇÕES E SERVIÇOS:</t>
  </si>
  <si>
    <t>Bens/ Serviços</t>
  </si>
  <si>
    <t>Fornecedor 1 </t>
  </si>
  <si>
    <t>Valor 1</t>
  </si>
  <si>
    <t>Fornecedor 2 </t>
  </si>
  <si>
    <t>Valor 2</t>
  </si>
  <si>
    <t>Fornecedor 3</t>
  </si>
  <si>
    <t>Valor 3</t>
  </si>
  <si>
    <t>Média dos valores</t>
  </si>
  <si>
    <t>Assessoria contábil</t>
  </si>
  <si>
    <t>Assessoria Jurídica</t>
  </si>
  <si>
    <t>Os fornecedores podem ser pesquisados por e-mail, internet ou outras formas de consulta; é necessário anexar cópias ou “prints” do resultado da pesquisa</t>
  </si>
  <si>
    <t>Advogado(a)</t>
  </si>
  <si>
    <t xml:space="preserve">Psicólogo(a) </t>
  </si>
  <si>
    <r>
      <t>Assessoria contábil</t>
    </r>
    <r>
      <rPr>
        <b/>
        <sz val="10"/>
        <color rgb="FF000000"/>
        <rFont val="Calibri"/>
        <family val="2"/>
        <scheme val="minor"/>
      </rPr>
      <t>¹</t>
    </r>
  </si>
  <si>
    <r>
      <t>Assessoria jurídica</t>
    </r>
    <r>
      <rPr>
        <b/>
        <sz val="10"/>
        <color rgb="FF000000"/>
        <rFont val="Calibri"/>
        <family val="2"/>
        <scheme val="minor"/>
      </rPr>
      <t>¹</t>
    </r>
  </si>
  <si>
    <t>Atendente Inicial</t>
  </si>
  <si>
    <t>Interlocução Técnica</t>
  </si>
  <si>
    <t xml:space="preserve">Assistente Social </t>
  </si>
  <si>
    <t>TOTAL ANUAL  - SERVIÇOS DE TERCEIROS </t>
  </si>
  <si>
    <r>
      <t>¹</t>
    </r>
    <r>
      <rPr>
        <sz val="10"/>
        <color rgb="FF000000"/>
        <rFont val="Calibri"/>
        <family val="2"/>
        <scheme val="minor"/>
      </rPr>
      <t>Caso as despesas não sejam exclusivas da gestão do NDH, o valor estimado mensal deverá corresponder ao tempo efetivamente dedicado à parceria, sendo necessário preencher o quadro abaixo e utilizar os valores obtidos nas tabelas acima: </t>
    </r>
  </si>
  <si>
    <t>Tabela 2a</t>
  </si>
  <si>
    <t>TOTAL ANO 1 (Total 1 + 2)</t>
  </si>
  <si>
    <t>*Multiplicar o valor do Total do Ano 1 pelo percentual estimado de inflação</t>
  </si>
  <si>
    <t>MODELO PARA APRESENTAÇÃO DE CONTRAPARTIDAS (não obrigatória):</t>
  </si>
  <si>
    <t>Tabela 5</t>
  </si>
  <si>
    <t>Descrição (bens ou serviços)</t>
  </si>
  <si>
    <t>Valor correspondente (R$)</t>
  </si>
  <si>
    <t>Tabela 4</t>
  </si>
  <si>
    <t>Serviço não exclusivo do NDH(s) </t>
  </si>
  <si>
    <t>      Pagamento     correspondente  ao tempo 
dedicado exclusivamente ao NDH(s)</t>
  </si>
  <si>
    <t>PERCENTUAL ESTIMADO DE INFLAÇÃO</t>
  </si>
  <si>
    <t>VALOR TOTAL (ANO 1 + ANO 2 + ANO 3)</t>
  </si>
  <si>
    <t>Valor estimado </t>
  </si>
  <si>
    <t>Bens duráveis - mobiliário,  outros equipamentos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</si>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</sst>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&quot;R$&quot;\ * #,##0.00_-;\-&quot;R$&quot;\ * #,##0.00_-;_-&quot;R$&quot;\ * &quot;-&quot;??_-;_-@"/>
  </numFmts>
  <fonts count="18" x14ac:knownFonts="1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9"/>
      <color theme="1"/>
      <name val="Calibri"/>
      <family val="2"/>
    </font>
    <font>
      <sz val="11"/>
      <color theme="1"/>
      <name val="Calibri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8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  <font>
      <b/>
      <sz val="16"/>
      <color rgb="FF000080"/>
      <name val="Arial"/>
      <family val="2"/>
    </font>
    <font>
      <sz val="16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4A86E8"/>
        <bgColor rgb="FF4A86E8"/>
      </patternFill>
    </fill>
    <fill>
      <patternFill patternType="solid">
        <fgColor rgb="FF8EAADB"/>
        <bgColor rgb="FF8EAADB"/>
      </patternFill>
    </fill>
    <fill>
      <patternFill patternType="solid">
        <fgColor rgb="FFFFFF00"/>
        <bgColor rgb="FFFFFF00"/>
      </patternFill>
    </fill>
  </fills>
  <borders count="2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 applyAlignment="1">
      <alignment vertical="center"/>
    </xf>
    <xf numFmtId="0" fontId="1" fillId="3" borderId="12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19" xfId="0" applyFont="1" applyBorder="1" applyAlignment="1">
      <alignment vertical="center" wrapText="1"/>
    </xf>
    <xf numFmtId="0" fontId="7" fillId="0" borderId="19" xfId="0" applyFont="1" applyBorder="1" applyAlignment="1">
      <alignment horizontal="center" vertical="center" wrapText="1"/>
    </xf>
    <xf numFmtId="0" fontId="5" fillId="0" borderId="19" xfId="0" applyFont="1" applyBorder="1" applyAlignment="1">
      <alignment vertical="top" wrapText="1"/>
    </xf>
    <xf numFmtId="164" fontId="5" fillId="0" borderId="19" xfId="0" applyNumberFormat="1" applyFont="1" applyBorder="1" applyAlignment="1">
      <alignment vertical="top" wrapText="1"/>
    </xf>
    <xf numFmtId="0" fontId="3" fillId="0" borderId="0" xfId="0" applyFont="1" applyAlignment="1">
      <alignment vertical="center"/>
    </xf>
    <xf numFmtId="0" fontId="9" fillId="0" borderId="0" xfId="0" applyFont="1"/>
    <xf numFmtId="0" fontId="12" fillId="3" borderId="14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vertical="center" wrapText="1"/>
    </xf>
    <xf numFmtId="44" fontId="9" fillId="2" borderId="13" xfId="2" applyFont="1" applyFill="1" applyBorder="1" applyAlignment="1">
      <alignment vertical="center" wrapText="1"/>
    </xf>
    <xf numFmtId="164" fontId="9" fillId="2" borderId="13" xfId="0" applyNumberFormat="1" applyFont="1" applyFill="1" applyBorder="1" applyAlignment="1">
      <alignment vertical="center" wrapText="1"/>
    </xf>
    <xf numFmtId="164" fontId="9" fillId="0" borderId="13" xfId="0" applyNumberFormat="1" applyFont="1" applyBorder="1" applyAlignment="1">
      <alignment vertical="center" wrapText="1"/>
    </xf>
    <xf numFmtId="164" fontId="9" fillId="4" borderId="13" xfId="0" applyNumberFormat="1" applyFont="1" applyFill="1" applyBorder="1" applyAlignment="1">
      <alignment vertical="center" wrapText="1"/>
    </xf>
    <xf numFmtId="0" fontId="12" fillId="3" borderId="11" xfId="0" applyFont="1" applyFill="1" applyBorder="1" applyAlignment="1">
      <alignment vertical="center" wrapText="1"/>
    </xf>
    <xf numFmtId="164" fontId="1" fillId="3" borderId="13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3" borderId="15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vertical="center" wrapText="1"/>
    </xf>
    <xf numFmtId="9" fontId="9" fillId="2" borderId="13" xfId="1" applyFont="1" applyFill="1" applyBorder="1" applyAlignment="1">
      <alignment vertical="center" wrapText="1"/>
    </xf>
    <xf numFmtId="164" fontId="9" fillId="3" borderId="13" xfId="0" applyNumberFormat="1" applyFont="1" applyFill="1" applyBorder="1" applyAlignment="1">
      <alignment vertical="center" wrapText="1"/>
    </xf>
    <xf numFmtId="0" fontId="9" fillId="0" borderId="0" xfId="0" applyFont="1" applyAlignment="1">
      <alignment horizontal="left"/>
    </xf>
    <xf numFmtId="0" fontId="1" fillId="3" borderId="13" xfId="0" applyFont="1" applyFill="1" applyBorder="1" applyAlignment="1">
      <alignment vertical="center" wrapText="1"/>
    </xf>
    <xf numFmtId="0" fontId="9" fillId="3" borderId="13" xfId="0" applyFont="1" applyFill="1" applyBorder="1" applyAlignment="1">
      <alignment vertical="center" wrapText="1"/>
    </xf>
    <xf numFmtId="44" fontId="9" fillId="4" borderId="13" xfId="0" applyNumberFormat="1" applyFont="1" applyFill="1" applyBorder="1" applyAlignment="1">
      <alignment vertical="center" wrapText="1"/>
    </xf>
    <xf numFmtId="0" fontId="14" fillId="3" borderId="13" xfId="0" applyFont="1" applyFill="1" applyBorder="1" applyAlignment="1">
      <alignment horizontal="center" vertical="center" wrapText="1"/>
    </xf>
    <xf numFmtId="164" fontId="5" fillId="4" borderId="13" xfId="0" applyNumberFormat="1" applyFont="1" applyFill="1" applyBorder="1" applyAlignment="1">
      <alignment vertical="center" wrapText="1"/>
    </xf>
    <xf numFmtId="164" fontId="5" fillId="3" borderId="13" xfId="0" applyNumberFormat="1" applyFont="1" applyFill="1" applyBorder="1" applyAlignment="1">
      <alignment vertical="center" wrapTex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center" wrapText="1"/>
    </xf>
    <xf numFmtId="0" fontId="3" fillId="0" borderId="0" xfId="0" applyFont="1"/>
    <xf numFmtId="164" fontId="5" fillId="0" borderId="0" xfId="0" applyNumberFormat="1" applyFont="1" applyAlignment="1">
      <alignment vertical="center" wrapText="1"/>
    </xf>
    <xf numFmtId="0" fontId="16" fillId="0" borderId="22" xfId="0" applyFont="1" applyBorder="1" applyAlignment="1">
      <alignment horizontal="center" vertical="center" wrapText="1"/>
    </xf>
    <xf numFmtId="0" fontId="17" fillId="0" borderId="23" xfId="0" applyFont="1" applyBorder="1"/>
    <xf numFmtId="0" fontId="17" fillId="0" borderId="24" xfId="0" applyFont="1" applyBorder="1"/>
    <xf numFmtId="0" fontId="15" fillId="3" borderId="13" xfId="0" applyFont="1" applyFill="1" applyBorder="1" applyAlignment="1">
      <alignment horizontal="left" vertical="center" wrapText="1"/>
    </xf>
    <xf numFmtId="0" fontId="3" fillId="0" borderId="13" xfId="0" applyFont="1" applyBorder="1"/>
    <xf numFmtId="0" fontId="5" fillId="2" borderId="13" xfId="0" applyFont="1" applyFill="1" applyBorder="1" applyAlignment="1">
      <alignment horizontal="left" vertical="center" wrapText="1"/>
    </xf>
    <xf numFmtId="0" fontId="14" fillId="3" borderId="13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0" fontId="9" fillId="0" borderId="0" xfId="0" applyFont="1"/>
    <xf numFmtId="0" fontId="1" fillId="3" borderId="9" xfId="0" applyFont="1" applyFill="1" applyBorder="1" applyAlignment="1">
      <alignment horizontal="left" vertical="center" wrapText="1"/>
    </xf>
    <xf numFmtId="0" fontId="11" fillId="0" borderId="11" xfId="0" applyFont="1" applyBorder="1"/>
    <xf numFmtId="0" fontId="1" fillId="3" borderId="9" xfId="0" applyFont="1" applyFill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0" borderId="2" xfId="0" applyFont="1" applyBorder="1"/>
    <xf numFmtId="0" fontId="11" fillId="0" borderId="3" xfId="0" applyFont="1" applyBorder="1"/>
    <xf numFmtId="0" fontId="11" fillId="0" borderId="4" xfId="0" applyFont="1" applyBorder="1"/>
    <xf numFmtId="0" fontId="11" fillId="0" borderId="5" xfId="0" applyFont="1" applyBorder="1"/>
    <xf numFmtId="0" fontId="11" fillId="0" borderId="6" xfId="0" applyFont="1" applyBorder="1"/>
    <xf numFmtId="0" fontId="11" fillId="0" borderId="7" xfId="0" applyFont="1" applyBorder="1"/>
    <xf numFmtId="0" fontId="11" fillId="0" borderId="8" xfId="0" applyFont="1" applyBorder="1"/>
    <xf numFmtId="0" fontId="10" fillId="2" borderId="9" xfId="0" applyFont="1" applyFill="1" applyBorder="1" applyAlignment="1">
      <alignment horizontal="center" vertical="center" wrapText="1"/>
    </xf>
    <xf numFmtId="0" fontId="11" fillId="0" borderId="10" xfId="0" applyFont="1" applyBorder="1"/>
    <xf numFmtId="0" fontId="12" fillId="3" borderId="9" xfId="0" applyFont="1" applyFill="1" applyBorder="1" applyAlignment="1">
      <alignment vertical="center" wrapText="1"/>
    </xf>
    <xf numFmtId="0" fontId="10" fillId="0" borderId="9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left" vertical="center" wrapText="1"/>
    </xf>
    <xf numFmtId="164" fontId="9" fillId="3" borderId="9" xfId="0" applyNumberFormat="1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1" fillId="0" borderId="14" xfId="0" applyFont="1" applyBorder="1"/>
    <xf numFmtId="0" fontId="11" fillId="0" borderId="15" xfId="0" applyFont="1" applyBorder="1"/>
    <xf numFmtId="0" fontId="1" fillId="3" borderId="12" xfId="0" applyFont="1" applyFill="1" applyBorder="1" applyAlignment="1">
      <alignment horizontal="center" wrapText="1"/>
    </xf>
    <xf numFmtId="9" fontId="9" fillId="3" borderId="6" xfId="1" applyFont="1" applyFill="1" applyBorder="1" applyAlignment="1">
      <alignment horizontal="center" vertical="center" wrapText="1"/>
    </xf>
    <xf numFmtId="9" fontId="11" fillId="0" borderId="8" xfId="1" applyFont="1" applyBorder="1"/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3">
    <cellStyle name="Moeda" xfId="2" builtinId="4"/>
    <cellStyle name="Normal" xfId="0" builtinId="0"/>
    <cellStyle name="Porcentagem" xfId="1" builtinId="5"/>
  </cellStyles>
  <dxfs count="0"/>
  <tableStyles count="0" defaultTableStyle="TableStyleMedium2" defaultPivotStyle="PivotStyleLight16"/>
  <colors>
    <mruColors>
      <color rgb="FF4A86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D7136-AC93-408C-A97F-F62803FDA468}">
  <dimension ref="A1:K76"/>
  <sheetViews>
    <sheetView tabSelected="1" topLeftCell="A46" zoomScaleNormal="100" workbookViewId="0">
      <selection activeCell="F64" sqref="F64"/>
    </sheetView>
  </sheetViews>
  <sheetFormatPr defaultRowHeight="12.75" x14ac:dyDescent="0.2"/>
  <cols>
    <col min="1" max="1" width="26" style="9" customWidth="1"/>
    <col min="2" max="11" width="20.7109375" style="9" customWidth="1"/>
    <col min="12" max="16384" width="9.140625" style="9"/>
  </cols>
  <sheetData>
    <row r="1" spans="1:11" ht="20.25" customHeight="1" x14ac:dyDescent="0.2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 ht="15" customHeight="1" thickBot="1" x14ac:dyDescent="0.25"/>
    <row r="3" spans="1:11" ht="15" customHeight="1" x14ac:dyDescent="0.2">
      <c r="A3" s="48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50"/>
    </row>
    <row r="4" spans="1:11" ht="15" customHeight="1" x14ac:dyDescent="0.2">
      <c r="A4" s="51"/>
      <c r="B4" s="42"/>
      <c r="C4" s="42"/>
      <c r="D4" s="42"/>
      <c r="E4" s="42"/>
      <c r="F4" s="42"/>
      <c r="G4" s="42"/>
      <c r="H4" s="42"/>
      <c r="I4" s="42"/>
      <c r="J4" s="42"/>
      <c r="K4" s="52"/>
    </row>
    <row r="5" spans="1:11" ht="15" customHeight="1" x14ac:dyDescent="0.2">
      <c r="A5" s="51"/>
      <c r="B5" s="42"/>
      <c r="C5" s="42"/>
      <c r="D5" s="42"/>
      <c r="E5" s="42"/>
      <c r="F5" s="42"/>
      <c r="G5" s="42"/>
      <c r="H5" s="42"/>
      <c r="I5" s="42"/>
      <c r="J5" s="42"/>
      <c r="K5" s="52"/>
    </row>
    <row r="6" spans="1:11" ht="15" customHeight="1" thickBot="1" x14ac:dyDescent="0.25">
      <c r="A6" s="53"/>
      <c r="B6" s="54"/>
      <c r="C6" s="54"/>
      <c r="D6" s="54"/>
      <c r="E6" s="54"/>
      <c r="F6" s="54"/>
      <c r="G6" s="54"/>
      <c r="H6" s="54"/>
      <c r="I6" s="54"/>
      <c r="J6" s="54"/>
      <c r="K6" s="55"/>
    </row>
    <row r="7" spans="1:11" ht="24.95" customHeight="1" thickBot="1" x14ac:dyDescent="0.25">
      <c r="A7" s="56" t="s">
        <v>2</v>
      </c>
      <c r="B7" s="57"/>
      <c r="C7" s="57"/>
      <c r="D7" s="57"/>
      <c r="E7" s="57"/>
      <c r="F7" s="57"/>
      <c r="G7" s="57"/>
      <c r="H7" s="57"/>
      <c r="I7" s="57"/>
      <c r="J7" s="57"/>
      <c r="K7" s="44"/>
    </row>
    <row r="8" spans="1:11" ht="38.25" x14ac:dyDescent="0.2">
      <c r="A8" s="2" t="s">
        <v>3</v>
      </c>
      <c r="B8" s="2" t="s">
        <v>33</v>
      </c>
      <c r="C8" s="2" t="s">
        <v>34</v>
      </c>
      <c r="D8" s="2" t="s">
        <v>36</v>
      </c>
      <c r="E8" s="2" t="s">
        <v>38</v>
      </c>
      <c r="F8" s="2" t="s">
        <v>40</v>
      </c>
      <c r="G8" s="2" t="s">
        <v>42</v>
      </c>
      <c r="H8" s="2" t="s">
        <v>44</v>
      </c>
      <c r="I8" s="2" t="s">
        <v>46</v>
      </c>
      <c r="J8" s="2" t="s">
        <v>48</v>
      </c>
      <c r="K8" s="2" t="s">
        <v>50</v>
      </c>
    </row>
    <row r="9" spans="1:11" ht="51.75" thickBot="1" x14ac:dyDescent="0.25">
      <c r="A9" s="10"/>
      <c r="B9" s="10"/>
      <c r="C9" s="10" t="s">
        <v>35</v>
      </c>
      <c r="D9" s="10" t="s">
        <v>37</v>
      </c>
      <c r="E9" s="10" t="s">
        <v>39</v>
      </c>
      <c r="F9" s="10" t="s">
        <v>41</v>
      </c>
      <c r="G9" s="10" t="s">
        <v>43</v>
      </c>
      <c r="H9" s="10" t="s">
        <v>45</v>
      </c>
      <c r="I9" s="10" t="s">
        <v>47</v>
      </c>
      <c r="J9" s="10" t="s">
        <v>49</v>
      </c>
      <c r="K9" s="10" t="s">
        <v>51</v>
      </c>
    </row>
    <row r="10" spans="1:11" ht="15" customHeight="1" thickBot="1" x14ac:dyDescent="0.25">
      <c r="A10" s="11" t="s">
        <v>68</v>
      </c>
      <c r="B10" s="12">
        <v>0</v>
      </c>
      <c r="C10" s="13">
        <f t="shared" ref="C10" si="0">B10*20%</f>
        <v>0</v>
      </c>
      <c r="D10" s="13">
        <f>B10*8%</f>
        <v>0</v>
      </c>
      <c r="E10" s="13">
        <f>B10*1%</f>
        <v>0</v>
      </c>
      <c r="F10" s="13">
        <f>SUM(B10:E10)</f>
        <v>0</v>
      </c>
      <c r="G10" s="13">
        <f>F10*33.33%</f>
        <v>0</v>
      </c>
      <c r="H10" s="14">
        <v>0</v>
      </c>
      <c r="I10" s="14">
        <f>B10*13.34*8%*40%</f>
        <v>0</v>
      </c>
      <c r="J10" s="14">
        <f>F10*13+G10+H10+I10</f>
        <v>0</v>
      </c>
      <c r="K10" s="15">
        <f t="shared" ref="K10:K15" si="1">J10+$G$34</f>
        <v>0</v>
      </c>
    </row>
    <row r="11" spans="1:11" ht="15" customHeight="1" thickBot="1" x14ac:dyDescent="0.25">
      <c r="A11" s="11" t="s">
        <v>68</v>
      </c>
      <c r="B11" s="12">
        <v>0</v>
      </c>
      <c r="C11" s="13">
        <f t="shared" ref="C11:C24" si="2">B11*20%</f>
        <v>0</v>
      </c>
      <c r="D11" s="13">
        <f t="shared" ref="D11:D24" si="3">B11*8%</f>
        <v>0</v>
      </c>
      <c r="E11" s="13">
        <f t="shared" ref="E11:E24" si="4">B11*1%</f>
        <v>0</v>
      </c>
      <c r="F11" s="13">
        <f t="shared" ref="F11:F24" si="5">SUM(B11:E11)</f>
        <v>0</v>
      </c>
      <c r="G11" s="13">
        <f t="shared" ref="G11:G24" si="6">F11*33.33%</f>
        <v>0</v>
      </c>
      <c r="H11" s="14">
        <v>0</v>
      </c>
      <c r="I11" s="14">
        <f t="shared" ref="I11:I24" si="7">B11*13.34*8%*40%</f>
        <v>0</v>
      </c>
      <c r="J11" s="14">
        <f t="shared" ref="J11:J24" si="8">F11*13+G11+H11+I11</f>
        <v>0</v>
      </c>
      <c r="K11" s="15">
        <f t="shared" si="1"/>
        <v>0</v>
      </c>
    </row>
    <row r="12" spans="1:11" ht="15" customHeight="1" thickBot="1" x14ac:dyDescent="0.25">
      <c r="A12" s="11" t="s">
        <v>68</v>
      </c>
      <c r="B12" s="12">
        <v>0</v>
      </c>
      <c r="C12" s="13">
        <f t="shared" si="2"/>
        <v>0</v>
      </c>
      <c r="D12" s="13">
        <f t="shared" si="3"/>
        <v>0</v>
      </c>
      <c r="E12" s="13">
        <f t="shared" si="4"/>
        <v>0</v>
      </c>
      <c r="F12" s="13">
        <f t="shared" si="5"/>
        <v>0</v>
      </c>
      <c r="G12" s="13">
        <f t="shared" si="6"/>
        <v>0</v>
      </c>
      <c r="H12" s="14">
        <v>0</v>
      </c>
      <c r="I12" s="14">
        <f t="shared" si="7"/>
        <v>0</v>
      </c>
      <c r="J12" s="14">
        <f t="shared" si="8"/>
        <v>0</v>
      </c>
      <c r="K12" s="15">
        <f t="shared" si="1"/>
        <v>0</v>
      </c>
    </row>
    <row r="13" spans="1:11" ht="15" customHeight="1" thickBot="1" x14ac:dyDescent="0.25">
      <c r="A13" s="11" t="s">
        <v>68</v>
      </c>
      <c r="B13" s="12">
        <v>0</v>
      </c>
      <c r="C13" s="13">
        <f t="shared" si="2"/>
        <v>0</v>
      </c>
      <c r="D13" s="13">
        <f t="shared" si="3"/>
        <v>0</v>
      </c>
      <c r="E13" s="13">
        <f t="shared" si="4"/>
        <v>0</v>
      </c>
      <c r="F13" s="13">
        <f t="shared" si="5"/>
        <v>0</v>
      </c>
      <c r="G13" s="13">
        <f t="shared" si="6"/>
        <v>0</v>
      </c>
      <c r="H13" s="14">
        <v>0</v>
      </c>
      <c r="I13" s="14">
        <f t="shared" si="7"/>
        <v>0</v>
      </c>
      <c r="J13" s="14">
        <f t="shared" si="8"/>
        <v>0</v>
      </c>
      <c r="K13" s="15">
        <f t="shared" si="1"/>
        <v>0</v>
      </c>
    </row>
    <row r="14" spans="1:11" ht="15" customHeight="1" thickBot="1" x14ac:dyDescent="0.25">
      <c r="A14" s="11" t="s">
        <v>68</v>
      </c>
      <c r="B14" s="12">
        <v>0</v>
      </c>
      <c r="C14" s="13">
        <f t="shared" si="2"/>
        <v>0</v>
      </c>
      <c r="D14" s="13">
        <f t="shared" si="3"/>
        <v>0</v>
      </c>
      <c r="E14" s="13">
        <f t="shared" si="4"/>
        <v>0</v>
      </c>
      <c r="F14" s="13">
        <f t="shared" si="5"/>
        <v>0</v>
      </c>
      <c r="G14" s="13">
        <f t="shared" si="6"/>
        <v>0</v>
      </c>
      <c r="H14" s="14">
        <v>0</v>
      </c>
      <c r="I14" s="14">
        <f t="shared" si="7"/>
        <v>0</v>
      </c>
      <c r="J14" s="14">
        <f t="shared" si="8"/>
        <v>0</v>
      </c>
      <c r="K14" s="15">
        <f t="shared" si="1"/>
        <v>0</v>
      </c>
    </row>
    <row r="15" spans="1:11" ht="15" customHeight="1" thickBot="1" x14ac:dyDescent="0.25">
      <c r="A15" s="11" t="s">
        <v>68</v>
      </c>
      <c r="B15" s="12">
        <v>0</v>
      </c>
      <c r="C15" s="13">
        <f t="shared" si="2"/>
        <v>0</v>
      </c>
      <c r="D15" s="13">
        <f t="shared" si="3"/>
        <v>0</v>
      </c>
      <c r="E15" s="13">
        <f t="shared" si="4"/>
        <v>0</v>
      </c>
      <c r="F15" s="13">
        <f t="shared" si="5"/>
        <v>0</v>
      </c>
      <c r="G15" s="13">
        <f t="shared" si="6"/>
        <v>0</v>
      </c>
      <c r="H15" s="14">
        <v>0</v>
      </c>
      <c r="I15" s="14">
        <f t="shared" si="7"/>
        <v>0</v>
      </c>
      <c r="J15" s="14">
        <f t="shared" si="8"/>
        <v>0</v>
      </c>
      <c r="K15" s="15">
        <f t="shared" si="1"/>
        <v>0</v>
      </c>
    </row>
    <row r="16" spans="1:11" ht="15" customHeight="1" thickBot="1" x14ac:dyDescent="0.25">
      <c r="A16" s="11" t="s">
        <v>70</v>
      </c>
      <c r="B16" s="12">
        <v>0</v>
      </c>
      <c r="C16" s="13">
        <f t="shared" si="2"/>
        <v>0</v>
      </c>
      <c r="D16" s="13">
        <f t="shared" si="3"/>
        <v>0</v>
      </c>
      <c r="E16" s="13">
        <f t="shared" si="4"/>
        <v>0</v>
      </c>
      <c r="F16" s="13">
        <f t="shared" si="5"/>
        <v>0</v>
      </c>
      <c r="G16" s="13">
        <f t="shared" si="6"/>
        <v>0</v>
      </c>
      <c r="H16" s="14">
        <v>0</v>
      </c>
      <c r="I16" s="14">
        <f t="shared" si="7"/>
        <v>0</v>
      </c>
      <c r="J16" s="14">
        <f t="shared" si="8"/>
        <v>0</v>
      </c>
      <c r="K16" s="15">
        <f>J16+$G$35</f>
        <v>0</v>
      </c>
    </row>
    <row r="17" spans="1:11" ht="15" customHeight="1" thickBot="1" x14ac:dyDescent="0.25">
      <c r="A17" s="11" t="s">
        <v>70</v>
      </c>
      <c r="B17" s="12">
        <v>0</v>
      </c>
      <c r="C17" s="13">
        <f t="shared" si="2"/>
        <v>0</v>
      </c>
      <c r="D17" s="13">
        <f t="shared" si="3"/>
        <v>0</v>
      </c>
      <c r="E17" s="13">
        <f t="shared" si="4"/>
        <v>0</v>
      </c>
      <c r="F17" s="13">
        <f t="shared" si="5"/>
        <v>0</v>
      </c>
      <c r="G17" s="13">
        <f t="shared" si="6"/>
        <v>0</v>
      </c>
      <c r="H17" s="14">
        <v>0</v>
      </c>
      <c r="I17" s="14">
        <f t="shared" si="7"/>
        <v>0</v>
      </c>
      <c r="J17" s="14">
        <f t="shared" si="8"/>
        <v>0</v>
      </c>
      <c r="K17" s="15">
        <f>J17+$G$35</f>
        <v>0</v>
      </c>
    </row>
    <row r="18" spans="1:11" ht="16.5" customHeight="1" thickBot="1" x14ac:dyDescent="0.25">
      <c r="A18" s="11" t="s">
        <v>70</v>
      </c>
      <c r="B18" s="12">
        <v>0</v>
      </c>
      <c r="C18" s="13">
        <f t="shared" si="2"/>
        <v>0</v>
      </c>
      <c r="D18" s="13">
        <f t="shared" si="3"/>
        <v>0</v>
      </c>
      <c r="E18" s="13">
        <f t="shared" si="4"/>
        <v>0</v>
      </c>
      <c r="F18" s="13">
        <f t="shared" si="5"/>
        <v>0</v>
      </c>
      <c r="G18" s="13">
        <f t="shared" si="6"/>
        <v>0</v>
      </c>
      <c r="H18" s="14">
        <v>0</v>
      </c>
      <c r="I18" s="14">
        <f t="shared" si="7"/>
        <v>0</v>
      </c>
      <c r="J18" s="14">
        <f t="shared" si="8"/>
        <v>0</v>
      </c>
      <c r="K18" s="15">
        <f>J18+$G$35</f>
        <v>0</v>
      </c>
    </row>
    <row r="19" spans="1:11" ht="15" customHeight="1" thickBot="1" x14ac:dyDescent="0.25">
      <c r="A19" s="11" t="s">
        <v>65</v>
      </c>
      <c r="B19" s="12">
        <v>0</v>
      </c>
      <c r="C19" s="13">
        <f t="shared" si="2"/>
        <v>0</v>
      </c>
      <c r="D19" s="13">
        <f t="shared" si="3"/>
        <v>0</v>
      </c>
      <c r="E19" s="13">
        <f t="shared" si="4"/>
        <v>0</v>
      </c>
      <c r="F19" s="13">
        <f t="shared" si="5"/>
        <v>0</v>
      </c>
      <c r="G19" s="13">
        <f t="shared" si="6"/>
        <v>0</v>
      </c>
      <c r="H19" s="14">
        <v>0</v>
      </c>
      <c r="I19" s="14">
        <f t="shared" si="7"/>
        <v>0</v>
      </c>
      <c r="J19" s="14">
        <f t="shared" si="8"/>
        <v>0</v>
      </c>
      <c r="K19" s="15">
        <f>J19+$G$36</f>
        <v>0</v>
      </c>
    </row>
    <row r="20" spans="1:11" ht="15" customHeight="1" thickBot="1" x14ac:dyDescent="0.25">
      <c r="A20" s="11" t="s">
        <v>65</v>
      </c>
      <c r="B20" s="12">
        <v>0</v>
      </c>
      <c r="C20" s="13">
        <f t="shared" si="2"/>
        <v>0</v>
      </c>
      <c r="D20" s="13">
        <f t="shared" si="3"/>
        <v>0</v>
      </c>
      <c r="E20" s="13">
        <f t="shared" si="4"/>
        <v>0</v>
      </c>
      <c r="F20" s="13">
        <f t="shared" si="5"/>
        <v>0</v>
      </c>
      <c r="G20" s="13">
        <f t="shared" si="6"/>
        <v>0</v>
      </c>
      <c r="H20" s="14">
        <v>0</v>
      </c>
      <c r="I20" s="14">
        <f t="shared" si="7"/>
        <v>0</v>
      </c>
      <c r="J20" s="14">
        <f t="shared" si="8"/>
        <v>0</v>
      </c>
      <c r="K20" s="15">
        <f>J20+$G$36</f>
        <v>0</v>
      </c>
    </row>
    <row r="21" spans="1:11" ht="15" customHeight="1" thickBot="1" x14ac:dyDescent="0.25">
      <c r="A21" s="11" t="s">
        <v>65</v>
      </c>
      <c r="B21" s="12">
        <v>0</v>
      </c>
      <c r="C21" s="13">
        <f t="shared" si="2"/>
        <v>0</v>
      </c>
      <c r="D21" s="13">
        <f t="shared" si="3"/>
        <v>0</v>
      </c>
      <c r="E21" s="13">
        <f t="shared" si="4"/>
        <v>0</v>
      </c>
      <c r="F21" s="13">
        <f t="shared" si="5"/>
        <v>0</v>
      </c>
      <c r="G21" s="13">
        <f t="shared" si="6"/>
        <v>0</v>
      </c>
      <c r="H21" s="14">
        <v>0</v>
      </c>
      <c r="I21" s="14">
        <f t="shared" si="7"/>
        <v>0</v>
      </c>
      <c r="J21" s="14">
        <f t="shared" si="8"/>
        <v>0</v>
      </c>
      <c r="K21" s="15">
        <f>J21+$G$36</f>
        <v>0</v>
      </c>
    </row>
    <row r="22" spans="1:11" ht="15" customHeight="1" thickBot="1" x14ac:dyDescent="0.25">
      <c r="A22" s="11" t="s">
        <v>64</v>
      </c>
      <c r="B22" s="12">
        <v>0</v>
      </c>
      <c r="C22" s="13">
        <f t="shared" si="2"/>
        <v>0</v>
      </c>
      <c r="D22" s="13">
        <f t="shared" si="3"/>
        <v>0</v>
      </c>
      <c r="E22" s="13">
        <f t="shared" si="4"/>
        <v>0</v>
      </c>
      <c r="F22" s="13">
        <f t="shared" si="5"/>
        <v>0</v>
      </c>
      <c r="G22" s="13">
        <f t="shared" si="6"/>
        <v>0</v>
      </c>
      <c r="H22" s="14">
        <v>0</v>
      </c>
      <c r="I22" s="14">
        <f t="shared" si="7"/>
        <v>0</v>
      </c>
      <c r="J22" s="14">
        <f t="shared" si="8"/>
        <v>0</v>
      </c>
      <c r="K22" s="15">
        <f>J22+$G$37</f>
        <v>0</v>
      </c>
    </row>
    <row r="23" spans="1:11" ht="15" customHeight="1" thickBot="1" x14ac:dyDescent="0.25">
      <c r="A23" s="11" t="s">
        <v>64</v>
      </c>
      <c r="B23" s="12">
        <v>0</v>
      </c>
      <c r="C23" s="13">
        <f t="shared" si="2"/>
        <v>0</v>
      </c>
      <c r="D23" s="13">
        <f t="shared" si="3"/>
        <v>0</v>
      </c>
      <c r="E23" s="13">
        <f t="shared" si="4"/>
        <v>0</v>
      </c>
      <c r="F23" s="13">
        <f t="shared" si="5"/>
        <v>0</v>
      </c>
      <c r="G23" s="13">
        <f t="shared" si="6"/>
        <v>0</v>
      </c>
      <c r="H23" s="14">
        <v>0</v>
      </c>
      <c r="I23" s="14">
        <f t="shared" si="7"/>
        <v>0</v>
      </c>
      <c r="J23" s="14">
        <f t="shared" si="8"/>
        <v>0</v>
      </c>
      <c r="K23" s="15">
        <f>J23+$G$37</f>
        <v>0</v>
      </c>
    </row>
    <row r="24" spans="1:11" ht="13.5" thickBot="1" x14ac:dyDescent="0.25">
      <c r="A24" s="11" t="s">
        <v>64</v>
      </c>
      <c r="B24" s="12">
        <v>0</v>
      </c>
      <c r="C24" s="13">
        <f t="shared" si="2"/>
        <v>0</v>
      </c>
      <c r="D24" s="13">
        <f t="shared" si="3"/>
        <v>0</v>
      </c>
      <c r="E24" s="13">
        <f t="shared" si="4"/>
        <v>0</v>
      </c>
      <c r="F24" s="13">
        <f t="shared" si="5"/>
        <v>0</v>
      </c>
      <c r="G24" s="13">
        <f t="shared" si="6"/>
        <v>0</v>
      </c>
      <c r="H24" s="14">
        <v>0</v>
      </c>
      <c r="I24" s="14">
        <f t="shared" si="7"/>
        <v>0</v>
      </c>
      <c r="J24" s="14">
        <f t="shared" si="8"/>
        <v>0</v>
      </c>
      <c r="K24" s="15">
        <f>J24+$G$37</f>
        <v>0</v>
      </c>
    </row>
    <row r="25" spans="1:11" ht="15" customHeight="1" thickBot="1" x14ac:dyDescent="0.25">
      <c r="A25" s="11" t="s">
        <v>69</v>
      </c>
      <c r="B25" s="12">
        <v>0</v>
      </c>
      <c r="C25" s="13">
        <f>B25*20%</f>
        <v>0</v>
      </c>
      <c r="D25" s="13">
        <f>B25*8%</f>
        <v>0</v>
      </c>
      <c r="E25" s="13">
        <f>B25*1%</f>
        <v>0</v>
      </c>
      <c r="F25" s="13">
        <f>SUM(B25:E25)</f>
        <v>0</v>
      </c>
      <c r="G25" s="13">
        <f>F25*33.33%</f>
        <v>0</v>
      </c>
      <c r="H25" s="14">
        <v>0</v>
      </c>
      <c r="I25" s="14">
        <f>B25*13.34*8%*40%</f>
        <v>0</v>
      </c>
      <c r="J25" s="14">
        <f>F25*13+G25+H25+I25</f>
        <v>0</v>
      </c>
      <c r="K25" s="15">
        <f>J25+$G$38</f>
        <v>0</v>
      </c>
    </row>
    <row r="26" spans="1:11" ht="15" customHeight="1" thickBot="1" x14ac:dyDescent="0.25">
      <c r="A26" s="58" t="s">
        <v>4</v>
      </c>
      <c r="B26" s="57"/>
      <c r="C26" s="57"/>
      <c r="D26" s="57"/>
      <c r="E26" s="57"/>
      <c r="F26" s="57"/>
      <c r="G26" s="57"/>
      <c r="H26" s="44"/>
      <c r="I26" s="16"/>
      <c r="J26" s="17">
        <f>SUM(J10:J24)</f>
        <v>0</v>
      </c>
      <c r="K26" s="17">
        <f>SUM(K10:K25)</f>
        <v>0</v>
      </c>
    </row>
    <row r="27" spans="1:11" ht="15" customHeight="1" x14ac:dyDescent="0.2">
      <c r="A27" s="18" t="s">
        <v>5</v>
      </c>
    </row>
    <row r="28" spans="1:11" ht="15" customHeight="1" x14ac:dyDescent="0.2">
      <c r="K28" s="1"/>
    </row>
    <row r="29" spans="1:11" ht="15" customHeight="1" x14ac:dyDescent="0.2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</row>
    <row r="30" spans="1:11" ht="15" customHeight="1" x14ac:dyDescent="0.2"/>
    <row r="31" spans="1:11" ht="15" customHeight="1" thickBot="1" x14ac:dyDescent="0.25">
      <c r="A31" s="1" t="s">
        <v>7</v>
      </c>
    </row>
    <row r="32" spans="1:11" ht="25.5" x14ac:dyDescent="0.2">
      <c r="A32" s="2" t="s">
        <v>8</v>
      </c>
      <c r="B32" s="2" t="s">
        <v>32</v>
      </c>
      <c r="C32" s="2" t="s">
        <v>9</v>
      </c>
      <c r="D32" s="2" t="s">
        <v>11</v>
      </c>
      <c r="E32" s="2" t="s">
        <v>10</v>
      </c>
      <c r="F32" s="2" t="s">
        <v>31</v>
      </c>
      <c r="G32" s="2" t="s">
        <v>30</v>
      </c>
    </row>
    <row r="33" spans="1:11" ht="13.5" thickBot="1" x14ac:dyDescent="0.25">
      <c r="A33" s="10"/>
      <c r="B33" s="10" t="s">
        <v>29</v>
      </c>
      <c r="C33" s="10" t="s">
        <v>12</v>
      </c>
      <c r="D33" s="19" t="s">
        <v>13</v>
      </c>
      <c r="E33" s="10" t="s">
        <v>14</v>
      </c>
      <c r="F33" s="10" t="s">
        <v>15</v>
      </c>
      <c r="G33" s="19" t="s">
        <v>16</v>
      </c>
    </row>
    <row r="34" spans="1:11" ht="15" customHeight="1" thickBot="1" x14ac:dyDescent="0.25">
      <c r="A34" s="11" t="s">
        <v>68</v>
      </c>
      <c r="B34" s="20"/>
      <c r="C34" s="13">
        <f>F10</f>
        <v>0</v>
      </c>
      <c r="D34" s="21"/>
      <c r="E34" s="13">
        <f>C34*D34</f>
        <v>0</v>
      </c>
      <c r="F34" s="20">
        <f>12-B34</f>
        <v>12</v>
      </c>
      <c r="G34" s="13">
        <f t="shared" ref="G34:G38" si="9">E34*F34</f>
        <v>0</v>
      </c>
    </row>
    <row r="35" spans="1:11" ht="15" customHeight="1" thickBot="1" x14ac:dyDescent="0.25">
      <c r="A35" s="11" t="s">
        <v>70</v>
      </c>
      <c r="B35" s="20"/>
      <c r="C35" s="13">
        <f>F11</f>
        <v>0</v>
      </c>
      <c r="D35" s="21"/>
      <c r="E35" s="13">
        <f t="shared" ref="E35:E38" si="10">C35*D35</f>
        <v>0</v>
      </c>
      <c r="F35" s="20">
        <f t="shared" ref="F35:F38" si="11">12-B35</f>
        <v>12</v>
      </c>
      <c r="G35" s="13">
        <f t="shared" si="9"/>
        <v>0</v>
      </c>
    </row>
    <row r="36" spans="1:11" ht="15" customHeight="1" thickBot="1" x14ac:dyDescent="0.25">
      <c r="A36" s="11" t="s">
        <v>65</v>
      </c>
      <c r="B36" s="20"/>
      <c r="C36" s="13">
        <f>F12</f>
        <v>0</v>
      </c>
      <c r="D36" s="21"/>
      <c r="E36" s="13">
        <f t="shared" si="10"/>
        <v>0</v>
      </c>
      <c r="F36" s="20">
        <f t="shared" si="11"/>
        <v>12</v>
      </c>
      <c r="G36" s="13">
        <f t="shared" si="9"/>
        <v>0</v>
      </c>
    </row>
    <row r="37" spans="1:11" ht="15" customHeight="1" thickBot="1" x14ac:dyDescent="0.25">
      <c r="A37" s="11" t="s">
        <v>64</v>
      </c>
      <c r="B37" s="20"/>
      <c r="C37" s="13">
        <f>F16</f>
        <v>0</v>
      </c>
      <c r="D37" s="21"/>
      <c r="E37" s="13">
        <f>C37*D37</f>
        <v>0</v>
      </c>
      <c r="F37" s="20">
        <f>12-B37</f>
        <v>12</v>
      </c>
      <c r="G37" s="13">
        <f>E37*F37</f>
        <v>0</v>
      </c>
    </row>
    <row r="38" spans="1:11" ht="15" customHeight="1" thickBot="1" x14ac:dyDescent="0.25">
      <c r="A38" s="11" t="s">
        <v>69</v>
      </c>
      <c r="B38" s="20"/>
      <c r="C38" s="13">
        <f>F15</f>
        <v>0</v>
      </c>
      <c r="D38" s="21"/>
      <c r="E38" s="13">
        <f t="shared" si="10"/>
        <v>0</v>
      </c>
      <c r="F38" s="20">
        <f t="shared" si="11"/>
        <v>12</v>
      </c>
      <c r="G38" s="13">
        <f t="shared" si="9"/>
        <v>0</v>
      </c>
    </row>
    <row r="39" spans="1:11" ht="15" customHeight="1" x14ac:dyDescent="0.2"/>
    <row r="40" spans="1:11" ht="15" customHeight="1" thickBot="1" x14ac:dyDescent="0.25">
      <c r="A40" s="1" t="s">
        <v>17</v>
      </c>
    </row>
    <row r="41" spans="1:11" ht="15" customHeight="1" thickBot="1" x14ac:dyDescent="0.25">
      <c r="A41" s="24" t="s">
        <v>20</v>
      </c>
      <c r="B41" s="24" t="s">
        <v>21</v>
      </c>
      <c r="C41" s="24" t="s">
        <v>19</v>
      </c>
    </row>
    <row r="42" spans="1:11" ht="15" customHeight="1" thickBot="1" x14ac:dyDescent="0.25">
      <c r="A42" s="11" t="s">
        <v>66</v>
      </c>
      <c r="B42" s="13">
        <v>0</v>
      </c>
      <c r="C42" s="15">
        <f t="shared" ref="C42:C43" si="12">B42*12</f>
        <v>0</v>
      </c>
    </row>
    <row r="43" spans="1:11" ht="15" customHeight="1" thickBot="1" x14ac:dyDescent="0.25">
      <c r="A43" s="11" t="s">
        <v>67</v>
      </c>
      <c r="B43" s="13">
        <v>0</v>
      </c>
      <c r="C43" s="15">
        <f t="shared" si="12"/>
        <v>0</v>
      </c>
    </row>
    <row r="44" spans="1:11" ht="15" customHeight="1" thickBot="1" x14ac:dyDescent="0.25">
      <c r="A44" s="43" t="s">
        <v>22</v>
      </c>
      <c r="B44" s="44"/>
      <c r="C44" s="25"/>
    </row>
    <row r="45" spans="1:11" ht="15" customHeight="1" thickBot="1" x14ac:dyDescent="0.25">
      <c r="A45" s="45" t="s">
        <v>71</v>
      </c>
      <c r="B45" s="44"/>
      <c r="C45" s="22">
        <f>SUM(C42:C44)</f>
        <v>0</v>
      </c>
    </row>
    <row r="46" spans="1:11" ht="15" customHeight="1" x14ac:dyDescent="0.2">
      <c r="A46" s="41" t="s">
        <v>72</v>
      </c>
      <c r="B46" s="41"/>
      <c r="C46" s="41"/>
      <c r="D46" s="41"/>
      <c r="E46" s="41"/>
      <c r="F46" s="41"/>
      <c r="G46" s="41"/>
      <c r="H46" s="41"/>
      <c r="I46" s="41"/>
      <c r="J46" s="41"/>
      <c r="K46" s="41"/>
    </row>
    <row r="47" spans="1:11" ht="15" customHeight="1" x14ac:dyDescent="0.2"/>
    <row r="48" spans="1:11" ht="15" customHeight="1" thickBot="1" x14ac:dyDescent="0.25">
      <c r="A48" s="1" t="s">
        <v>73</v>
      </c>
    </row>
    <row r="49" spans="1:5" ht="15" customHeight="1" x14ac:dyDescent="0.2">
      <c r="A49" s="62" t="s">
        <v>81</v>
      </c>
      <c r="B49" s="62" t="s">
        <v>23</v>
      </c>
      <c r="C49" s="62" t="s">
        <v>24</v>
      </c>
      <c r="D49" s="62" t="s">
        <v>25</v>
      </c>
      <c r="E49" s="65" t="s">
        <v>82</v>
      </c>
    </row>
    <row r="50" spans="1:5" ht="15" customHeight="1" x14ac:dyDescent="0.2">
      <c r="A50" s="63"/>
      <c r="B50" s="63"/>
      <c r="C50" s="63"/>
      <c r="D50" s="63"/>
      <c r="E50" s="63"/>
    </row>
    <row r="51" spans="1:5" ht="15" customHeight="1" x14ac:dyDescent="0.2">
      <c r="A51" s="63"/>
      <c r="B51" s="63"/>
      <c r="C51" s="63"/>
      <c r="D51" s="63"/>
      <c r="E51" s="63"/>
    </row>
    <row r="52" spans="1:5" ht="15" customHeight="1" thickBot="1" x14ac:dyDescent="0.25">
      <c r="A52" s="64"/>
      <c r="B52" s="64"/>
      <c r="C52" s="64"/>
      <c r="D52" s="64"/>
      <c r="E52" s="64"/>
    </row>
    <row r="53" spans="1:5" ht="15" customHeight="1" thickBot="1" x14ac:dyDescent="0.25">
      <c r="A53" s="20"/>
      <c r="B53" s="13">
        <v>0</v>
      </c>
      <c r="C53" s="20"/>
      <c r="D53" s="20"/>
      <c r="E53" s="26">
        <v>0</v>
      </c>
    </row>
    <row r="54" spans="1:5" ht="15" customHeight="1" thickBot="1" x14ac:dyDescent="0.25">
      <c r="A54" s="20"/>
      <c r="B54" s="13">
        <v>0</v>
      </c>
      <c r="C54" s="20"/>
      <c r="D54" s="20"/>
      <c r="E54" s="26">
        <v>0</v>
      </c>
    </row>
    <row r="55" spans="1:5" ht="15" customHeight="1" thickBot="1" x14ac:dyDescent="0.25">
      <c r="A55" s="20"/>
      <c r="B55" s="13">
        <v>0</v>
      </c>
      <c r="C55" s="20"/>
      <c r="D55" s="20"/>
      <c r="E55" s="26">
        <v>0</v>
      </c>
    </row>
    <row r="56" spans="1:5" ht="15" customHeight="1" thickBot="1" x14ac:dyDescent="0.25">
      <c r="A56" s="20"/>
      <c r="B56" s="13">
        <v>0</v>
      </c>
      <c r="C56" s="20"/>
      <c r="D56" s="20"/>
      <c r="E56" s="26">
        <v>0</v>
      </c>
    </row>
    <row r="57" spans="1:5" ht="15" customHeight="1" thickBot="1" x14ac:dyDescent="0.25">
      <c r="A57" s="20"/>
      <c r="B57" s="13">
        <v>0</v>
      </c>
      <c r="C57" s="20"/>
      <c r="D57" s="20"/>
      <c r="E57" s="26">
        <v>0</v>
      </c>
    </row>
    <row r="58" spans="1:5" ht="15" customHeight="1" thickBot="1" x14ac:dyDescent="0.25">
      <c r="A58" s="20"/>
      <c r="B58" s="13">
        <v>0</v>
      </c>
      <c r="C58" s="20"/>
      <c r="D58" s="20"/>
      <c r="E58" s="26">
        <v>0</v>
      </c>
    </row>
    <row r="59" spans="1:5" ht="15" customHeight="1" x14ac:dyDescent="0.2"/>
    <row r="60" spans="1:5" ht="15.75" customHeight="1" x14ac:dyDescent="0.25">
      <c r="A60" s="30"/>
      <c r="B60"/>
      <c r="C60"/>
      <c r="D60"/>
    </row>
    <row r="61" spans="1:5" ht="21.75" thickBot="1" x14ac:dyDescent="0.4">
      <c r="A61" s="34"/>
      <c r="B61" s="35"/>
      <c r="C61" s="35"/>
      <c r="D61" s="36"/>
    </row>
    <row r="62" spans="1:5" ht="15.75" customHeight="1" thickBot="1" x14ac:dyDescent="0.3">
      <c r="A62" s="40" t="s">
        <v>86</v>
      </c>
      <c r="B62" s="38"/>
      <c r="C62" s="38"/>
      <c r="D62" s="27" t="s">
        <v>85</v>
      </c>
    </row>
    <row r="63" spans="1:5" ht="15.75" customHeight="1" thickBot="1" x14ac:dyDescent="0.3">
      <c r="A63" s="39"/>
      <c r="B63" s="38"/>
      <c r="C63" s="38"/>
      <c r="D63" s="28"/>
    </row>
    <row r="64" spans="1:5" ht="15.75" customHeight="1" thickBot="1" x14ac:dyDescent="0.3">
      <c r="A64" s="39"/>
      <c r="B64" s="38"/>
      <c r="C64" s="38"/>
      <c r="D64" s="28"/>
    </row>
    <row r="65" spans="1:9" ht="15.75" customHeight="1" thickBot="1" x14ac:dyDescent="0.3">
      <c r="A65" s="39"/>
      <c r="B65" s="38"/>
      <c r="C65" s="38"/>
      <c r="D65" s="28"/>
    </row>
    <row r="66" spans="1:9" ht="15.75" customHeight="1" thickBot="1" x14ac:dyDescent="0.3">
      <c r="A66" s="39"/>
      <c r="B66" s="38"/>
      <c r="C66" s="38"/>
      <c r="D66" s="28"/>
    </row>
    <row r="67" spans="1:9" ht="15.75" customHeight="1" thickBot="1" x14ac:dyDescent="0.3">
      <c r="A67" s="39"/>
      <c r="B67" s="38"/>
      <c r="C67" s="38"/>
      <c r="D67" s="28"/>
    </row>
    <row r="68" spans="1:9" ht="15.75" customHeight="1" thickBot="1" x14ac:dyDescent="0.3">
      <c r="A68" s="37" t="s">
        <v>87</v>
      </c>
      <c r="B68" s="38"/>
      <c r="C68" s="38"/>
      <c r="D68" s="29">
        <f>SUM(D63:D67)</f>
        <v>0</v>
      </c>
    </row>
    <row r="69" spans="1:9" ht="15.75" customHeight="1" x14ac:dyDescent="0.25">
      <c r="A69" s="31"/>
      <c r="B69" s="32"/>
      <c r="C69" s="32"/>
      <c r="D69" s="33"/>
    </row>
    <row r="70" spans="1:9" ht="15.75" customHeight="1" thickBot="1" x14ac:dyDescent="0.25">
      <c r="A70" s="1" t="s">
        <v>18</v>
      </c>
    </row>
    <row r="71" spans="1:9" ht="24.95" customHeight="1" thickBot="1" x14ac:dyDescent="0.25">
      <c r="A71" s="59" t="s">
        <v>26</v>
      </c>
      <c r="B71" s="57"/>
      <c r="C71" s="57"/>
      <c r="D71" s="57"/>
      <c r="E71" s="44"/>
      <c r="G71" s="68" t="s">
        <v>83</v>
      </c>
      <c r="H71" s="69"/>
    </row>
    <row r="72" spans="1:9" ht="15.75" customHeight="1" thickBot="1" x14ac:dyDescent="0.25">
      <c r="A72" s="60" t="s">
        <v>74</v>
      </c>
      <c r="B72" s="54"/>
      <c r="C72" s="55"/>
      <c r="D72" s="61">
        <f>K26+C45+D68</f>
        <v>0</v>
      </c>
      <c r="E72" s="44"/>
      <c r="G72" s="66"/>
      <c r="H72" s="67"/>
    </row>
    <row r="73" spans="1:9" ht="15.75" customHeight="1" thickBot="1" x14ac:dyDescent="0.25">
      <c r="A73" s="43" t="s">
        <v>27</v>
      </c>
      <c r="B73" s="57"/>
      <c r="C73" s="44"/>
      <c r="D73" s="61">
        <f>(D72*$G$72)+D72</f>
        <v>0</v>
      </c>
      <c r="E73" s="44"/>
    </row>
    <row r="74" spans="1:9" ht="13.5" thickBot="1" x14ac:dyDescent="0.25">
      <c r="A74" s="60" t="s">
        <v>28</v>
      </c>
      <c r="B74" s="54"/>
      <c r="C74" s="55"/>
      <c r="D74" s="61">
        <f>(D73*$G$72)+D73</f>
        <v>0</v>
      </c>
      <c r="E74" s="44"/>
    </row>
    <row r="75" spans="1:9" ht="13.5" thickBot="1" x14ac:dyDescent="0.25">
      <c r="A75" s="60" t="s">
        <v>84</v>
      </c>
      <c r="B75" s="54"/>
      <c r="C75" s="55"/>
      <c r="D75" s="61">
        <f>SUM(D72:E74)</f>
        <v>0</v>
      </c>
      <c r="E75" s="44"/>
      <c r="I75" s="23"/>
    </row>
    <row r="76" spans="1:9" x14ac:dyDescent="0.2">
      <c r="A76" s="41" t="s">
        <v>75</v>
      </c>
      <c r="B76" s="42"/>
      <c r="C76" s="42"/>
      <c r="D76" s="42"/>
      <c r="E76" s="42"/>
      <c r="F76" s="42"/>
      <c r="G76" s="42"/>
      <c r="H76" s="42"/>
      <c r="I76" s="23"/>
    </row>
  </sheetData>
  <mergeCells count="32">
    <mergeCell ref="G72:H72"/>
    <mergeCell ref="G71:H71"/>
    <mergeCell ref="A75:C75"/>
    <mergeCell ref="D75:E75"/>
    <mergeCell ref="A73:C73"/>
    <mergeCell ref="D73:E73"/>
    <mergeCell ref="A74:C74"/>
    <mergeCell ref="D74:E74"/>
    <mergeCell ref="A76:H76"/>
    <mergeCell ref="A44:B44"/>
    <mergeCell ref="A45:B45"/>
    <mergeCell ref="A46:K46"/>
    <mergeCell ref="A1:K1"/>
    <mergeCell ref="A3:K6"/>
    <mergeCell ref="A7:K7"/>
    <mergeCell ref="A26:H26"/>
    <mergeCell ref="A71:E71"/>
    <mergeCell ref="A72:C72"/>
    <mergeCell ref="D72:E72"/>
    <mergeCell ref="A49:A52"/>
    <mergeCell ref="B49:B52"/>
    <mergeCell ref="C49:C52"/>
    <mergeCell ref="D49:D52"/>
    <mergeCell ref="E49:E52"/>
    <mergeCell ref="A61:D61"/>
    <mergeCell ref="A68:C68"/>
    <mergeCell ref="A65:C65"/>
    <mergeCell ref="A66:C66"/>
    <mergeCell ref="A67:C67"/>
    <mergeCell ref="A62:C62"/>
    <mergeCell ref="A63:C63"/>
    <mergeCell ref="A64:C64"/>
  </mergeCells>
  <printOptions horizontalCentered="1" verticalCentered="1"/>
  <pageMargins left="0.31496062992125984" right="0.31496062992125984" top="0.39370078740157483" bottom="0.39370078740157483" header="0.31496062992125984" footer="0.31496062992125984"/>
  <pageSetup paperSize="9" scale="61" orientation="landscape" r:id="rId1"/>
  <rowBreaks count="1" manualBreakCount="1">
    <brk id="39" max="16383" man="1"/>
  </rowBreaks>
  <ignoredErrors>
    <ignoredError sqref="F34 F35:F3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3FE2C-90FD-4A81-822B-C6F8A1F804E7}">
  <dimension ref="A1:I22"/>
  <sheetViews>
    <sheetView zoomScaleNormal="100" workbookViewId="0">
      <selection activeCell="F20" sqref="F20"/>
    </sheetView>
  </sheetViews>
  <sheetFormatPr defaultRowHeight="15" x14ac:dyDescent="0.25"/>
  <cols>
    <col min="1" max="1" width="35.7109375" customWidth="1"/>
    <col min="2" max="2" width="17.140625" customWidth="1"/>
    <col min="3" max="13" width="15.7109375" customWidth="1"/>
  </cols>
  <sheetData>
    <row r="1" spans="1:9" ht="30" customHeight="1" x14ac:dyDescent="0.25">
      <c r="A1" s="73" t="s">
        <v>52</v>
      </c>
      <c r="B1" s="73"/>
      <c r="C1" s="73"/>
      <c r="D1" s="73"/>
      <c r="E1" s="73"/>
      <c r="F1" s="73"/>
      <c r="G1" s="73"/>
      <c r="H1" s="73"/>
    </row>
    <row r="2" spans="1:9" ht="30" customHeight="1" x14ac:dyDescent="0.25"/>
    <row r="3" spans="1:9" ht="30" customHeight="1" x14ac:dyDescent="0.25">
      <c r="A3" s="3" t="s">
        <v>80</v>
      </c>
    </row>
    <row r="4" spans="1:9" ht="30" customHeight="1" x14ac:dyDescent="0.25">
      <c r="A4" s="4" t="s">
        <v>53</v>
      </c>
      <c r="B4" s="5" t="s">
        <v>54</v>
      </c>
      <c r="C4" s="5" t="s">
        <v>55</v>
      </c>
      <c r="D4" s="5" t="s">
        <v>56</v>
      </c>
      <c r="E4" s="5" t="s">
        <v>57</v>
      </c>
      <c r="F4" s="5" t="s">
        <v>58</v>
      </c>
      <c r="G4" s="5" t="s">
        <v>59</v>
      </c>
      <c r="H4" s="5" t="s">
        <v>60</v>
      </c>
    </row>
    <row r="5" spans="1:9" ht="30" customHeight="1" x14ac:dyDescent="0.25">
      <c r="A5" s="4" t="s">
        <v>61</v>
      </c>
      <c r="B5" s="6"/>
      <c r="C5" s="7"/>
      <c r="D5" s="6"/>
      <c r="E5" s="7"/>
      <c r="F5" s="6"/>
      <c r="G5" s="7"/>
      <c r="H5" s="7">
        <f>(C5+E5+G5)/3</f>
        <v>0</v>
      </c>
    </row>
    <row r="6" spans="1:9" ht="30" customHeight="1" x14ac:dyDescent="0.25">
      <c r="A6" s="4" t="s">
        <v>62</v>
      </c>
      <c r="B6" s="6"/>
      <c r="C6" s="7"/>
      <c r="D6" s="6"/>
      <c r="E6" s="7"/>
      <c r="F6" s="6"/>
      <c r="G6" s="7"/>
      <c r="H6" s="7">
        <f t="shared" ref="H6" si="0">(C6+E6+G6)/3</f>
        <v>0</v>
      </c>
    </row>
    <row r="7" spans="1:9" ht="30" customHeight="1" x14ac:dyDescent="0.25">
      <c r="A7" s="70" t="s">
        <v>63</v>
      </c>
      <c r="B7" s="71"/>
      <c r="C7" s="71"/>
      <c r="D7" s="71"/>
      <c r="E7" s="71"/>
      <c r="F7" s="71"/>
      <c r="G7" s="71"/>
      <c r="H7" s="72"/>
      <c r="I7" s="8"/>
    </row>
    <row r="8" spans="1:9" ht="30" customHeight="1" x14ac:dyDescent="0.25"/>
    <row r="9" spans="1:9" x14ac:dyDescent="0.25">
      <c r="A9" s="73" t="s">
        <v>76</v>
      </c>
      <c r="B9" s="73"/>
      <c r="C9" s="73"/>
      <c r="D9" s="73"/>
      <c r="E9" s="73"/>
      <c r="F9" s="73"/>
      <c r="G9" s="73"/>
      <c r="H9" s="73"/>
    </row>
    <row r="11" spans="1:9" ht="15.75" thickBot="1" x14ac:dyDescent="0.3">
      <c r="A11" s="3" t="s">
        <v>77</v>
      </c>
    </row>
    <row r="12" spans="1:9" ht="39" thickBot="1" x14ac:dyDescent="0.3">
      <c r="A12" s="24" t="s">
        <v>78</v>
      </c>
      <c r="B12" s="24" t="s">
        <v>79</v>
      </c>
    </row>
    <row r="13" spans="1:9" ht="15.75" thickBot="1" x14ac:dyDescent="0.3">
      <c r="A13" s="13"/>
      <c r="B13" s="15">
        <f t="shared" ref="B13:B14" si="1">A13*12</f>
        <v>0</v>
      </c>
    </row>
    <row r="14" spans="1:9" ht="15.75" thickBot="1" x14ac:dyDescent="0.3">
      <c r="A14" s="13"/>
      <c r="B14" s="15">
        <f t="shared" si="1"/>
        <v>0</v>
      </c>
    </row>
    <row r="15" spans="1:9" ht="15.75" thickBot="1" x14ac:dyDescent="0.3">
      <c r="A15" s="13"/>
      <c r="B15" s="15">
        <f t="shared" ref="B15:B22" si="2">A15*12</f>
        <v>0</v>
      </c>
    </row>
    <row r="16" spans="1:9" ht="15.75" thickBot="1" x14ac:dyDescent="0.3">
      <c r="A16" s="13"/>
      <c r="B16" s="15">
        <f t="shared" si="2"/>
        <v>0</v>
      </c>
    </row>
    <row r="17" spans="1:2" ht="15.75" thickBot="1" x14ac:dyDescent="0.3">
      <c r="A17" s="13"/>
      <c r="B17" s="15">
        <f t="shared" si="2"/>
        <v>0</v>
      </c>
    </row>
    <row r="18" spans="1:2" ht="15.75" thickBot="1" x14ac:dyDescent="0.3">
      <c r="A18" s="13"/>
      <c r="B18" s="15">
        <f t="shared" si="2"/>
        <v>0</v>
      </c>
    </row>
    <row r="19" spans="1:2" ht="15.75" thickBot="1" x14ac:dyDescent="0.3">
      <c r="A19" s="13"/>
      <c r="B19" s="15">
        <f t="shared" si="2"/>
        <v>0</v>
      </c>
    </row>
    <row r="20" spans="1:2" ht="15.75" thickBot="1" x14ac:dyDescent="0.3">
      <c r="A20" s="13"/>
      <c r="B20" s="15">
        <f t="shared" si="2"/>
        <v>0</v>
      </c>
    </row>
    <row r="21" spans="1:2" ht="15.75" thickBot="1" x14ac:dyDescent="0.3">
      <c r="A21" s="13"/>
      <c r="B21" s="15">
        <f t="shared" si="2"/>
        <v>0</v>
      </c>
    </row>
    <row r="22" spans="1:2" ht="15.75" thickBot="1" x14ac:dyDescent="0.3">
      <c r="A22" s="13"/>
      <c r="B22" s="15">
        <f t="shared" si="2"/>
        <v>0</v>
      </c>
    </row>
  </sheetData>
  <mergeCells count="3">
    <mergeCell ref="A7:H7"/>
    <mergeCell ref="A1:H1"/>
    <mergeCell ref="A9:H9"/>
  </mergeCells>
  <phoneticPr fontId="13" type="noConversion"/>
  <printOptions horizontalCentered="1" verticalCentered="1"/>
  <pageMargins left="0.31496062992125984" right="0.31496062992125984" top="0.39370078740157483" bottom="0.39370078740157483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Tabelas 1 a 3</vt:lpstr>
      <vt:lpstr>Tabela 4 e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Carvalho Rosaboni</dc:creator>
  <cp:lastModifiedBy>Debora Lais Oliveira da Silva</cp:lastModifiedBy>
  <cp:lastPrinted>2023-08-03T16:30:15Z</cp:lastPrinted>
  <dcterms:created xsi:type="dcterms:W3CDTF">2023-03-30T20:13:53Z</dcterms:created>
  <dcterms:modified xsi:type="dcterms:W3CDTF">2023-08-29T14:58:46Z</dcterms:modified>
</cp:coreProperties>
</file>