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87120\Documents\PTC\"/>
    </mc:Choice>
  </mc:AlternateContent>
  <xr:revisionPtr revIDLastSave="0" documentId="8_{D7997739-A218-4569-A7BA-EBA6E0675773}" xr6:coauthVersionLast="47" xr6:coauthVersionMax="47" xr10:uidLastSave="{00000000-0000-0000-0000-000000000000}"/>
  <bookViews>
    <workbookView xWindow="105" yWindow="585" windowWidth="13650" windowHeight="13575" tabRatio="802" firstSheet="8" activeTab="9" xr2:uid="{3027D830-3710-4803-9D4B-D51C630C3CFE}"/>
  </bookViews>
  <sheets>
    <sheet name="DADOS CCLGBT" sheetId="5" r:id="rId1"/>
    <sheet name="At ind (OE1) mensal" sheetId="15" r:id="rId2"/>
    <sheet name="Denúncias (OE 2)  " sheetId="11" r:id="rId3"/>
    <sheet name="Ação e Capacitação (OE3)" sheetId="6" r:id="rId4"/>
    <sheet name="Campanhas (OE 4)" sheetId="12" r:id="rId5"/>
    <sheet name="UM (OE 6) Trimestral" sheetId="9" r:id="rId6"/>
    <sheet name="UM-Agenda (OE 7) quinzenal" sheetId="10" r:id="rId7"/>
    <sheet name="FREQUENCIAS (OE 8) mensal" sheetId="2" r:id="rId8"/>
    <sheet name="Ativ ind (OE 9 e 10 ) mensal" sheetId="14" r:id="rId9"/>
    <sheet name="REI (OE 8 e 9) semestral" sheetId="4" r:id="rId10"/>
  </sheets>
  <definedNames>
    <definedName name="Centro_de_Cidadan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6" l="1"/>
  <c r="G34" i="6"/>
  <c r="G35" i="6"/>
  <c r="G36" i="6"/>
  <c r="G37" i="6"/>
  <c r="G38" i="6"/>
  <c r="G39" i="6"/>
  <c r="G40" i="6"/>
  <c r="R4" i="14"/>
  <c r="R7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L7" i="15"/>
  <c r="O14" i="15"/>
  <c r="O15" i="15"/>
  <c r="O17" i="15"/>
  <c r="O16" i="15"/>
  <c r="O18" i="15"/>
  <c r="H19" i="15"/>
  <c r="I19" i="15"/>
  <c r="J19" i="15"/>
  <c r="K19" i="15"/>
  <c r="L19" i="15"/>
  <c r="M19" i="15"/>
  <c r="N19" i="15"/>
  <c r="L6" i="15"/>
  <c r="L5" i="15"/>
  <c r="L4" i="15"/>
  <c r="L3" i="15"/>
  <c r="R3" i="14"/>
  <c r="R5" i="14"/>
  <c r="R6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G42" i="6"/>
  <c r="G41" i="6"/>
  <c r="G11" i="6"/>
  <c r="G20" i="6"/>
  <c r="G19" i="6"/>
  <c r="G18" i="6"/>
  <c r="G17" i="6"/>
  <c r="G16" i="6"/>
  <c r="G15" i="6"/>
  <c r="G14" i="6"/>
  <c r="G13" i="6"/>
  <c r="G12" i="6"/>
  <c r="G9" i="4"/>
  <c r="E9" i="4"/>
  <c r="K9" i="4"/>
  <c r="I9" i="4"/>
  <c r="H9" i="4"/>
  <c r="F9" i="4"/>
  <c r="D9" i="4"/>
  <c r="H104" i="2"/>
  <c r="U3" i="2"/>
  <c r="U104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3" i="2"/>
  <c r="L8" i="15" l="1"/>
  <c r="B7" i="5" s="1"/>
  <c r="O21" i="15"/>
  <c r="B9" i="5"/>
  <c r="B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 Maidel</author>
  </authors>
  <commentList>
    <comment ref="B3" authorId="0" shapeId="0" xr:uid="{1697A80A-9050-49DD-847E-CE762EFFA5E3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Indique:
Norte
Sul
Leste
Oeste
Centro</t>
        </r>
      </text>
    </comment>
    <comment ref="B5" authorId="0" shapeId="0" xr:uid="{6AFF0355-F1FA-457D-892F-528E8A82EAD7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Indique o mês de referencia das presenças</t>
        </r>
      </text>
    </comment>
    <comment ref="B6" authorId="0" shapeId="0" xr:uid="{D4560A25-EDA1-4AE4-A735-7ABC010AF8CA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preencha o numero de dias uteis deste mês</t>
        </r>
      </text>
    </comment>
    <comment ref="B7" authorId="0" shapeId="0" xr:uid="{5454C03F-1919-43CB-9F11-A1B296A89BF0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Não Preencher
</t>
        </r>
      </text>
    </comment>
    <comment ref="B8" authorId="0" shapeId="0" xr:uid="{BD1E51CE-F148-4956-B588-A6991350BBF4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Não Preencher</t>
        </r>
      </text>
    </comment>
    <comment ref="B10" authorId="0" shapeId="0" xr:uid="{58F787F5-347A-441E-AF57-15E64DF643A5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Inserir o numero de beneficiárias atendidas no mês, incluindo desligamentos e inserções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 Maidel</author>
  </authors>
  <commentList>
    <comment ref="A2" authorId="0" shapeId="0" xr:uid="{37B84E77-C897-4132-85F8-9CBE1AC227CC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Inserir apenas as beneficiárias atendidas no mês, incluindo as inseridas no 1o dia útil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 Maidel</author>
  </authors>
  <commentList>
    <comment ref="G10" authorId="0" shapeId="0" xr:uid="{91DB90F0-C057-45E3-868C-429DBBE25EBA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Não inserir porcentagem , o calculo é automático</t>
        </r>
      </text>
    </comment>
    <comment ref="A24" authorId="0" shapeId="0" xr:uid="{AC2D2503-20BB-48DA-99D2-3F56D25CD421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Inserir apenas as beneficiárias atendidas no mês, incluindo as inseridas no 1o dia útil</t>
        </r>
      </text>
    </comment>
    <comment ref="G32" authorId="0" shapeId="0" xr:uid="{27494D20-F82F-46EC-BD3D-3B458A497F8F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Não inserir porcentagem , o calculo é automático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 Maidel</author>
  </authors>
  <commentList>
    <comment ref="G1" authorId="0" shapeId="0" xr:uid="{D4B27049-D214-47D3-A7F7-930D083B7E00}">
      <text>
        <r>
          <rPr>
            <b/>
            <sz val="9"/>
            <color indexed="81"/>
            <rFont val="Segoe UI"/>
            <family val="2"/>
          </rPr>
          <t xml:space="preserve">Fe Maidel:
</t>
        </r>
        <r>
          <rPr>
            <sz val="9"/>
            <color indexed="81"/>
            <rFont val="Segoe UI"/>
            <family val="2"/>
          </rPr>
          <t xml:space="preserve">
As atividades escolares deverão ocupar no mínimo 60% da carga horária semanal
A pessoa beneficiária em fase de alfabetização deverá dedicar 80% da carga horária semanal a atividades de alfabetização e conhecimentos em matemática.
A pessoa beneficiária em fase de conclusão do Ensino Médio deverá ser indicada como </t>
        </r>
        <r>
          <rPr>
            <b/>
            <sz val="9"/>
            <color indexed="81"/>
            <rFont val="Segoe UI"/>
            <family val="2"/>
          </rPr>
          <t>CONCLUIU</t>
        </r>
      </text>
    </comment>
    <comment ref="T1" authorId="0" shapeId="0" xr:uid="{2BB37628-453E-467C-A034-311CCB82E9CA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A pessoa beneficiária que não tenha concluido o Ensino Básico (Fundamental/Médio) deverá dedicar até 40% da carga horária semanal a atividades de capacitação e de cidadania (teóricas).
A pessoa beneficiária em alfabetização deverá dedicar até 20% da carga horária semanal a estas atividades. 
A pessoa beneficiária que já tenha concluido o Ensino Médio deverá dedicar até 50% da carga horária semanal a atividades de capacitação e de cidadania (teóricas).</t>
        </r>
      </text>
    </comment>
    <comment ref="B2" authorId="0" shapeId="0" xr:uid="{F6C541F7-1802-4A42-B701-D2B4009BF9CC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Inserir apenas as beneficiárias atendidas no mês, incluindo as inseridas no 1o dia útil
Inserir também os beneficios desligados, que devem ser apontados na coluna correspondente</t>
        </r>
      </text>
    </comment>
    <comment ref="D2" authorId="0" shapeId="0" xr:uid="{B11457A0-0B4A-4EC7-9EFC-E58E49BA3AA5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Indicar apenas se estiver sendo desligada.
Inserir desligamentos apenas em caso de: 
• Óbito;
• Não se adaptou ao Programa;
• Não cumpriu as exigências do Programa ;
• Mudança de município;
• Reinserção no mercado de trabalho;
• A pessoa beneficiária simplesmente parou de frequentar o Programa, sem justificativa;
• A pessoa beneficiária foi desligada do Programa à pedido da instituição de ensino por comportamento inadequado;
</t>
        </r>
      </text>
    </comment>
    <comment ref="E2" authorId="0" shapeId="0" xr:uid="{77ED1BF0-61D8-4119-A772-1EAD621267F3}">
      <text>
        <r>
          <rPr>
            <b/>
            <sz val="9"/>
            <color indexed="81"/>
            <rFont val="Segoe UI"/>
            <charset val="1"/>
          </rPr>
          <t>Fe Maidel:
Usar os seguintes termos para justificar:</t>
        </r>
        <r>
          <rPr>
            <sz val="9"/>
            <color indexed="81"/>
            <rFont val="Segoe UI"/>
            <charset val="1"/>
          </rPr>
          <t xml:space="preserve">
• Óbito;
• Não adaptou;
• Não cumpriu ;
• Mudança;
• Reinserção;
• Parou de frequentar;
• Pedido da instituição;
</t>
        </r>
      </text>
    </comment>
    <comment ref="F2" authorId="0" shapeId="0" xr:uid="{19BA517F-C83B-4A6E-AA5A-87EE46A96C05}">
      <text>
        <r>
          <rPr>
            <b/>
            <sz val="9"/>
            <color indexed="81"/>
            <rFont val="Segoe UI"/>
            <family val="2"/>
          </rPr>
          <t xml:space="preserve">Fe Maidel:
</t>
        </r>
        <r>
          <rPr>
            <sz val="9"/>
            <color indexed="81"/>
            <rFont val="Segoe UI"/>
            <family val="2"/>
          </rPr>
          <t xml:space="preserve">
Indicar nivel de escolaridade:
Alfabetização
Fundamental 1
Fundamental 2
Médio
Profissionalizante</t>
        </r>
      </text>
    </comment>
    <comment ref="G2" authorId="0" shapeId="0" xr:uid="{ECF9CC27-1509-4A45-B6F1-FAD684DE0887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inserir o numero de faltas na escola de acordo com o relatório escolar
Pode ter até 25% de faltas por mês
Não inserir porcentagem , o calculo é automático</t>
        </r>
      </text>
    </comment>
    <comment ref="H2" authorId="0" shapeId="0" xr:uid="{AACDDD16-7E5F-478A-ADD2-9B3F33137CDC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Não inserir porcentagem , o calculo é automático</t>
        </r>
      </text>
    </comment>
    <comment ref="I2" authorId="0" shapeId="0" xr:uid="{8ABF7E60-785D-4C2D-B170-F7AA2E4E8C8C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Nota de 1 a 10</t>
        </r>
      </text>
    </comment>
    <comment ref="J2" authorId="0" shapeId="0" xr:uid="{3B898383-CA1F-4B39-BEB7-071957050D86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Nota de 1 a 10</t>
        </r>
      </text>
    </comment>
    <comment ref="K2" authorId="0" shapeId="0" xr:uid="{C430EEA2-3FDA-4CA3-989A-52509429E700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Nota de 1 a 10
</t>
        </r>
      </text>
    </comment>
    <comment ref="L2" authorId="0" shapeId="0" xr:uid="{E0A84999-06D1-4650-89AD-F1F5F2BFB9CC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Nota de 1 a 10
</t>
        </r>
      </text>
    </comment>
    <comment ref="T2" authorId="0" shapeId="0" xr:uid="{1C8A159F-83F9-4582-89A1-4077E082058B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inserir o numero de faltas nas atividades de acordo com listas de presença e comprovantes de participação.
Pode ter até 10% de faltas no mês
Não inserir porcentagem , o calculo é automático</t>
        </r>
      </text>
    </comment>
    <comment ref="U2" authorId="0" shapeId="0" xr:uid="{0641CD35-260E-4CAA-9A5C-CB925CC84157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Não inserir porcentagem , o calculo é automático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 Maidel</author>
  </authors>
  <commentList>
    <comment ref="H1" authorId="0" shapeId="0" xr:uid="{A0C80B77-31FE-477C-BE69-343D1C47756B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A pessoa beneficiária que já tenha concluido o Ensino Médio deverá dedicar até 70% da carga horária semanal a atividades laborativas (práticas).</t>
        </r>
      </text>
    </comment>
    <comment ref="J1" authorId="0" shapeId="0" xr:uid="{3BEF18F5-F4C2-4094-9157-659E8E28782D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A pessoa beneficiária que já tenha concluido o Ensino Médio deverá dedicar até 70% da carga horária semanal a atividades laborativas (práticas).</t>
        </r>
      </text>
    </comment>
    <comment ref="B2" authorId="0" shapeId="0" xr:uid="{1106A42C-BABA-4CF7-93B4-4180CAF4FFBF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Inserir apenas as beneficiárias atendidas no mês, incluindo as inseridas no 1o dia útil</t>
        </r>
      </text>
    </comment>
    <comment ref="C2" authorId="0" shapeId="0" xr:uid="{15244077-5505-4B17-AFB0-7240FEB3396F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Preencher quais os nomes das atividades cada beneficiarie participou de acordo com comprovantes: de presença ou certificados</t>
        </r>
      </text>
    </comment>
    <comment ref="H2" authorId="0" shapeId="0" xr:uid="{2F264FA2-343B-4A83-BBB7-BB14ED677663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inserir o numero de faltas nas atividades de acordo com listas de presença e comprovantes de participação.
Pode ter até 10% de faltas no mês
Não inserir porcentagem , o calculo é automático</t>
        </r>
      </text>
    </comment>
    <comment ref="I2" authorId="0" shapeId="0" xr:uid="{A3D778AF-D488-4993-8773-7861C9292F98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Não inserir porcentagem , o calculo é automático</t>
        </r>
      </text>
    </comment>
    <comment ref="J2" authorId="0" shapeId="0" xr:uid="{10C1DD0D-D66F-45A0-8ED0-9F0FF9961301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inserir o numero de faltas nas atividades de acordo com listas de presença e comprovantes de participação.
Pode ter até 10% de faltas no mês
Não inserir porcentagem , o calculo é automático</t>
        </r>
      </text>
    </comment>
    <comment ref="K2" authorId="0" shapeId="0" xr:uid="{00EDDA24-174F-413F-BE35-F36C15C453C4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Não inserir porcentagem , o calculo é automático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 Maidel</author>
  </authors>
  <commentList>
    <comment ref="D2" authorId="0" shapeId="0" xr:uid="{90FFA696-32D4-4094-8AB9-15C602EF0555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Indique quantivamente a evolução escolar individual mensalmente, de acordo com a avaliação da equipe, dando notas de 01 a 10.</t>
        </r>
      </text>
    </comment>
    <comment ref="E2" authorId="0" shapeId="0" xr:uid="{CEC273E0-7508-47DA-8377-E7007C7B7DBA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Indique a frequencia percentual, de acordo com os relatorios mensais</t>
        </r>
      </text>
    </comment>
    <comment ref="F2" authorId="0" shapeId="0" xr:uid="{060BD871-0782-4F74-9462-CC408E26305D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Indique quantivamente a evolução nas atividades teóricas individuais, mensalmente, de acordo com a avaliação da equipe, dando notas de 01 a 10.
</t>
        </r>
      </text>
    </comment>
    <comment ref="G2" authorId="0" shapeId="0" xr:uid="{356EF163-411F-4D00-8FBB-3729D02C68B5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Indique percentualmente a frequencia da pessoa beneficiária, de acordo com os relatórios mensais anteriores. 
Caso não tenha concluido o Ensino Básico (Fundamental/Médio) deverá dedicar </t>
        </r>
        <r>
          <rPr>
            <b/>
            <sz val="9"/>
            <color indexed="81"/>
            <rFont val="Segoe UI"/>
            <family val="2"/>
          </rPr>
          <t>ATÉ</t>
        </r>
        <r>
          <rPr>
            <sz val="9"/>
            <color indexed="81"/>
            <rFont val="Segoe UI"/>
            <charset val="1"/>
          </rPr>
          <t xml:space="preserve"> 40% da carga horária semanal a atividades de capacitação e de cidadania (teóricas).
A pessoa beneficiária em alfabetização deverá dedicar </t>
        </r>
        <r>
          <rPr>
            <b/>
            <sz val="9"/>
            <color indexed="81"/>
            <rFont val="Segoe UI"/>
            <family val="2"/>
          </rPr>
          <t>ATÉ</t>
        </r>
        <r>
          <rPr>
            <sz val="9"/>
            <color indexed="81"/>
            <rFont val="Segoe UI"/>
            <charset val="1"/>
          </rPr>
          <t xml:space="preserve"> 20% da carga horária semanal a estas atividades. 
A pessoa beneficiária que já tenha concluido o Ensino Médio deverá dedicar </t>
        </r>
        <r>
          <rPr>
            <b/>
            <sz val="9"/>
            <color indexed="81"/>
            <rFont val="Segoe UI"/>
            <family val="2"/>
          </rPr>
          <t>ATÉ</t>
        </r>
        <r>
          <rPr>
            <sz val="9"/>
            <color indexed="81"/>
            <rFont val="Segoe UI"/>
            <charset val="1"/>
          </rPr>
          <t xml:space="preserve"> 50% da carga horária semanal a atividades de capacitação e de cidadania (teóricas).</t>
        </r>
      </text>
    </comment>
    <comment ref="H2" authorId="0" shapeId="0" xr:uid="{BCD6EED9-684B-456B-B4B5-E0CF349258DE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Indique quantivamente a evolução nas atividades práticas individuais, mensalmente, de acordo com a avaliação da equipe, dando notas de 01 a 10.
</t>
        </r>
      </text>
    </comment>
    <comment ref="I2" authorId="0" shapeId="0" xr:uid="{2E07F3E5-D8CC-4C8E-B316-DE6BD1B46A70}">
      <text>
        <r>
          <rPr>
            <b/>
            <sz val="9"/>
            <color indexed="81"/>
            <rFont val="Segoe UI"/>
            <family val="2"/>
          </rPr>
          <t>Fe Maidel:</t>
        </r>
        <r>
          <rPr>
            <sz val="9"/>
            <color indexed="81"/>
            <rFont val="Segoe UI"/>
            <family val="2"/>
          </rPr>
          <t xml:space="preserve">
A pessoa beneficiária que já tenha concluido o Ensino Médio deverá dedicar até 70% da carga horária semanal a atividades laborativas (práticas).</t>
        </r>
      </text>
    </comment>
    <comment ref="K2" authorId="0" shapeId="0" xr:uid="{654BDF98-45BF-44EE-A41B-2903BEFBA7FA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Indique quantivamente a evolução mensal do PIA, de acordo com a avaliação da equipe, dando notas de 01 a 10.</t>
        </r>
      </text>
    </comment>
    <comment ref="A5" authorId="0" shapeId="0" xr:uid="{61F584B2-126B-4C65-B346-B294F0E182AD}">
      <text>
        <r>
          <rPr>
            <b/>
            <sz val="9"/>
            <color indexed="81"/>
            <rFont val="Segoe UI"/>
            <charset val="1"/>
          </rPr>
          <t>Fe Maidel:</t>
        </r>
        <r>
          <rPr>
            <sz val="9"/>
            <color indexed="81"/>
            <rFont val="Segoe UI"/>
            <charset val="1"/>
          </rPr>
          <t xml:space="preserve">
CF PLANO DE TRABALHO - Ciclos
Pré-Alfabetização
Alfabetização 
Fundamental 1 - incompleto
Fundamental 1 - completo
Fundamental 2 - incompleto
</t>
        </r>
      </text>
    </comment>
  </commentList>
</comments>
</file>

<file path=xl/sharedStrings.xml><?xml version="1.0" encoding="utf-8"?>
<sst xmlns="http://schemas.openxmlformats.org/spreadsheetml/2006/main" count="247" uniqueCount="173">
  <si>
    <t xml:space="preserve">Mês referência </t>
  </si>
  <si>
    <t>Justificativa</t>
  </si>
  <si>
    <t>Número benefício</t>
  </si>
  <si>
    <t>CCLGBT</t>
  </si>
  <si>
    <t>Atendimentos (valores totais)</t>
  </si>
  <si>
    <t>Telefone</t>
  </si>
  <si>
    <t>E-mail</t>
  </si>
  <si>
    <t>Outros</t>
  </si>
  <si>
    <t>Serviço Social</t>
  </si>
  <si>
    <t>Psicologia</t>
  </si>
  <si>
    <t>Atividades (valores totais)</t>
  </si>
  <si>
    <t>Presencial no centro</t>
  </si>
  <si>
    <t>Presencial fora do centro</t>
  </si>
  <si>
    <t>Faltas (quant)</t>
  </si>
  <si>
    <t>número dias úteis</t>
  </si>
  <si>
    <t>numero total de atendimentos</t>
  </si>
  <si>
    <t>numero total de atividades</t>
  </si>
  <si>
    <t>Ordem</t>
  </si>
  <si>
    <t>totais</t>
  </si>
  <si>
    <t>Teóricas</t>
  </si>
  <si>
    <t>Práticas</t>
  </si>
  <si>
    <t>Totais</t>
  </si>
  <si>
    <t>Totais Gerais</t>
  </si>
  <si>
    <t xml:space="preserve">Relatório referente a frequencias escolares, atividades e atendimentos </t>
  </si>
  <si>
    <t>numero total de beneficiáries</t>
  </si>
  <si>
    <t xml:space="preserve"> Nome social</t>
  </si>
  <si>
    <t>Ciclo</t>
  </si>
  <si>
    <t>Profissionalizante</t>
  </si>
  <si>
    <t>Atividades (individuais)</t>
  </si>
  <si>
    <t>Virtual</t>
  </si>
  <si>
    <t>Atividade 1</t>
  </si>
  <si>
    <t>Atividade 2</t>
  </si>
  <si>
    <t>Atividade 4</t>
  </si>
  <si>
    <t>Atividade 5</t>
  </si>
  <si>
    <t>Atividade 3</t>
  </si>
  <si>
    <t>Tipo</t>
  </si>
  <si>
    <t xml:space="preserve">Pedagogia </t>
  </si>
  <si>
    <t>Acompanhamento escolar</t>
  </si>
  <si>
    <t xml:space="preserve">Pedagogia  </t>
  </si>
  <si>
    <t xml:space="preserve">Relatório de Evolução Individual (REI) </t>
  </si>
  <si>
    <t>Data inicio</t>
  </si>
  <si>
    <t>Avaliação número</t>
  </si>
  <si>
    <t>Data relatório</t>
  </si>
  <si>
    <t>Mês 1</t>
  </si>
  <si>
    <t>Mês 2</t>
  </si>
  <si>
    <t>Mês 3</t>
  </si>
  <si>
    <t>Mês 4</t>
  </si>
  <si>
    <t>Mês 5</t>
  </si>
  <si>
    <t>Mês 6</t>
  </si>
  <si>
    <t>Nome social</t>
  </si>
  <si>
    <t xml:space="preserve">Frequência (%) </t>
  </si>
  <si>
    <t>Evolução escolar</t>
  </si>
  <si>
    <t>Frequência Ativ Prática</t>
  </si>
  <si>
    <t>Evolução</t>
  </si>
  <si>
    <t>dd/mm/aaaa</t>
  </si>
  <si>
    <t>Evolução Ativ Teórica</t>
  </si>
  <si>
    <t>Evolução Ativ Prática</t>
  </si>
  <si>
    <t xml:space="preserve">Presencial </t>
  </si>
  <si>
    <t>Encaminhamentos (valores totais)</t>
  </si>
  <si>
    <t>Juridico</t>
  </si>
  <si>
    <t>Justiça</t>
  </si>
  <si>
    <t>Saúde UBS</t>
  </si>
  <si>
    <t>Saúde CAPS</t>
  </si>
  <si>
    <t>Documentos</t>
  </si>
  <si>
    <t>CAT</t>
  </si>
  <si>
    <t>SMADS</t>
  </si>
  <si>
    <t>OUTROS</t>
  </si>
  <si>
    <t>numero total de encaminhamentos</t>
  </si>
  <si>
    <t xml:space="preserve">Relatório referente a freqüências escolares, atividades e atendimentos </t>
  </si>
  <si>
    <t>Atividades Teóricas</t>
  </si>
  <si>
    <t>Atividades Práticas</t>
  </si>
  <si>
    <t>Escola</t>
  </si>
  <si>
    <t>Atividades</t>
  </si>
  <si>
    <t xml:space="preserve">Conduta </t>
  </si>
  <si>
    <t xml:space="preserve">Assiduidade e Pontualidade </t>
  </si>
  <si>
    <t>Rendimento Escolar</t>
  </si>
  <si>
    <t>Desligamento (data)</t>
  </si>
  <si>
    <t>(%)</t>
  </si>
  <si>
    <t>Cumprimento tarefas</t>
  </si>
  <si>
    <t xml:space="preserve"> (%)</t>
  </si>
  <si>
    <t>Encaminhamentos dos atendimentos (valores totais)</t>
  </si>
  <si>
    <t>Nome Servidor</t>
  </si>
  <si>
    <t>RF</t>
  </si>
  <si>
    <t>Atividade</t>
  </si>
  <si>
    <t>Horas total</t>
  </si>
  <si>
    <t>Horas Cumpridas</t>
  </si>
  <si>
    <t>mês</t>
  </si>
  <si>
    <t>CAPACITAÇÃO SERVIDOR</t>
  </si>
  <si>
    <t>Ações</t>
  </si>
  <si>
    <t>Atendimento técnico com escuta ativa e qualificada</t>
  </si>
  <si>
    <t>Prontuário</t>
  </si>
  <si>
    <t>Área</t>
  </si>
  <si>
    <t>Prontuário/beneficio</t>
  </si>
  <si>
    <t>Mês</t>
  </si>
  <si>
    <t>Atendimentos Individuais Total</t>
  </si>
  <si>
    <t>Encaminhamento Unidade Móvel</t>
  </si>
  <si>
    <t>Articulação Unidade Móvel</t>
  </si>
  <si>
    <t>Atividades programadas</t>
  </si>
  <si>
    <t>Data realização</t>
  </si>
  <si>
    <t>meta 1</t>
  </si>
  <si>
    <t>meta 3</t>
  </si>
  <si>
    <t>meta 2</t>
  </si>
  <si>
    <t xml:space="preserve">Equipamento </t>
  </si>
  <si>
    <t>meta 4</t>
  </si>
  <si>
    <t>Data:</t>
  </si>
  <si>
    <t>Dia da Semana</t>
  </si>
  <si>
    <t>Hora:</t>
  </si>
  <si>
    <t>Endereço Completo:</t>
  </si>
  <si>
    <t>Sub. Prefeitura</t>
  </si>
  <si>
    <t>Ação:</t>
  </si>
  <si>
    <t>12h as 17h</t>
  </si>
  <si>
    <t>Sé</t>
  </si>
  <si>
    <t>terça-feira</t>
  </si>
  <si>
    <t>quarta-feira</t>
  </si>
  <si>
    <t>quinta-feira</t>
  </si>
  <si>
    <t>Lapa</t>
  </si>
  <si>
    <t>Sexta-feira</t>
  </si>
  <si>
    <t>Sábado</t>
  </si>
  <si>
    <t>Domingo</t>
  </si>
  <si>
    <t>Praça da República</t>
  </si>
  <si>
    <t>Praça da Luz, ao lado da Pinacoteca e em frente ao Museu da Língua Portuguesa/Estação da Luz</t>
  </si>
  <si>
    <t>Parque Buenos Aires</t>
  </si>
  <si>
    <t>Praça Roosevelt</t>
  </si>
  <si>
    <t>Parque da Luz</t>
  </si>
  <si>
    <t>Referência</t>
  </si>
  <si>
    <t>Sensibilização IST's/AIDS; acolhimento de demandas população LGBTI, agendamento de atendimento CCLGBTI , compartilhamento de informações e rede de apoio</t>
  </si>
  <si>
    <t>Sensibilização IST's/AIDS; acolhimento de demandas população LGBTI, agendamento de atendimento CCLGBTI, compartilhamento de informações e rede de apoio</t>
  </si>
  <si>
    <t xml:space="preserve">Atividade realizada </t>
  </si>
  <si>
    <t>Atividades comemorativas  programadas</t>
  </si>
  <si>
    <t>Recebimento de denúncia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</si>
  <si>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Atendimentos Individuais Total</t>
    </r>
  </si>
  <si>
    <t>Encaminhamento de denúncia</t>
  </si>
  <si>
    <t>Notificação de denúncia</t>
  </si>
  <si>
    <t>Processo SEI</t>
  </si>
  <si>
    <t>Atuação de Oficio</t>
  </si>
  <si>
    <t>Descrição</t>
  </si>
  <si>
    <t>Ações de prevenção e enfrentamento</t>
  </si>
  <si>
    <t>Parcerias</t>
  </si>
  <si>
    <t>Entidade</t>
  </si>
  <si>
    <t xml:space="preserve">Parceria realizada </t>
  </si>
  <si>
    <t xml:space="preserve">Descrição da Atividade </t>
  </si>
  <si>
    <t>Campanhas virtuais</t>
  </si>
  <si>
    <t>Campanha programada</t>
  </si>
  <si>
    <t xml:space="preserve">Descrição </t>
  </si>
  <si>
    <t>Views</t>
  </si>
  <si>
    <t>Postagens</t>
  </si>
  <si>
    <t>Campanhas impressas</t>
  </si>
  <si>
    <t>Quant</t>
  </si>
  <si>
    <t>Educação em direitos humanos e direito à cidade</t>
  </si>
  <si>
    <t>Número prontuário/benefício</t>
  </si>
  <si>
    <t>Número prontuário/ benefício</t>
  </si>
  <si>
    <t>Locais de frequência da população LGBTI+</t>
  </si>
  <si>
    <t>Atuação:</t>
  </si>
  <si>
    <t>Próximo a EE Caetano de Campos, nº 53 (paralela à Avenida Ipiranga</t>
  </si>
  <si>
    <t>Av. Angélica, 1490</t>
  </si>
  <si>
    <t>Ao lado da Igreja da Consolação, Rua da Consolação, nº 585</t>
  </si>
  <si>
    <t>Jurídico</t>
  </si>
  <si>
    <t>Ciclo escolar</t>
  </si>
  <si>
    <t>mensal</t>
  </si>
  <si>
    <t>Frequência Extra-Curriculares</t>
  </si>
  <si>
    <t>PIA</t>
  </si>
  <si>
    <t>Extra-curriculares</t>
  </si>
  <si>
    <t>meta 7.1</t>
  </si>
  <si>
    <t>Nome Usuário</t>
  </si>
  <si>
    <t>meta 3.1a</t>
  </si>
  <si>
    <t>meta 3.1b</t>
  </si>
  <si>
    <t>meta 3.2</t>
  </si>
  <si>
    <t>meta 6.3</t>
  </si>
  <si>
    <t>meta 6.2</t>
  </si>
  <si>
    <t>meta 6.1</t>
  </si>
  <si>
    <t>meta 4.1a</t>
  </si>
  <si>
    <t>meta 4.1b</t>
  </si>
  <si>
    <t>meta 4.1c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</si>
</sst>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5" borderId="0" xfId="0" applyFill="1"/>
    <xf numFmtId="0" fontId="0" fillId="6" borderId="5" xfId="0" applyFill="1" applyBorder="1"/>
    <xf numFmtId="0" fontId="1" fillId="8" borderId="2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0" fillId="8" borderId="5" xfId="0" applyFill="1" applyBorder="1"/>
    <xf numFmtId="0" fontId="0" fillId="8" borderId="6" xfId="0" applyFill="1" applyBorder="1"/>
    <xf numFmtId="0" fontId="1" fillId="4" borderId="2" xfId="0" applyFont="1" applyFill="1" applyBorder="1" applyProtection="1"/>
    <xf numFmtId="0" fontId="0" fillId="0" borderId="0" xfId="0" applyProtection="1"/>
    <xf numFmtId="0" fontId="1" fillId="7" borderId="2" xfId="0" applyFont="1" applyFill="1" applyBorder="1"/>
    <xf numFmtId="0" fontId="1" fillId="8" borderId="9" xfId="0" applyFont="1" applyFill="1" applyBorder="1"/>
    <xf numFmtId="0" fontId="1" fillId="7" borderId="10" xfId="0" applyFont="1" applyFill="1" applyBorder="1"/>
    <xf numFmtId="0" fontId="1" fillId="4" borderId="1" xfId="0" applyFont="1" applyFill="1" applyBorder="1" applyProtection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10" xfId="0" applyBorder="1"/>
    <xf numFmtId="0" fontId="1" fillId="0" borderId="2" xfId="0" applyFont="1" applyBorder="1"/>
    <xf numFmtId="0" fontId="3" fillId="0" borderId="0" xfId="0" applyFont="1"/>
    <xf numFmtId="0" fontId="0" fillId="10" borderId="6" xfId="0" applyFill="1" applyBorder="1"/>
    <xf numFmtId="0" fontId="0" fillId="3" borderId="19" xfId="0" applyFill="1" applyBorder="1"/>
    <xf numFmtId="0" fontId="0" fillId="3" borderId="21" xfId="0" applyFill="1" applyBorder="1"/>
    <xf numFmtId="0" fontId="1" fillId="0" borderId="11" xfId="0" applyFont="1" applyBorder="1"/>
    <xf numFmtId="0" fontId="0" fillId="0" borderId="24" xfId="0" applyBorder="1"/>
    <xf numFmtId="0" fontId="0" fillId="8" borderId="26" xfId="0" applyFill="1" applyBorder="1"/>
    <xf numFmtId="0" fontId="0" fillId="8" borderId="27" xfId="0" applyFill="1" applyBorder="1"/>
    <xf numFmtId="0" fontId="0" fillId="8" borderId="28" xfId="0" applyFill="1" applyBorder="1"/>
    <xf numFmtId="0" fontId="1" fillId="8" borderId="4" xfId="0" applyFont="1" applyFill="1" applyBorder="1" applyAlignment="1">
      <alignment vertical="top" wrapText="1"/>
    </xf>
    <xf numFmtId="0" fontId="1" fillId="8" borderId="3" xfId="0" applyFont="1" applyFill="1" applyBorder="1" applyAlignment="1">
      <alignment vertical="top"/>
    </xf>
    <xf numFmtId="0" fontId="1" fillId="8" borderId="4" xfId="0" applyFont="1" applyFill="1" applyBorder="1" applyAlignment="1">
      <alignment vertical="top"/>
    </xf>
    <xf numFmtId="0" fontId="1" fillId="8" borderId="18" xfId="0" applyFont="1" applyFill="1" applyBorder="1" applyAlignment="1">
      <alignment vertical="top"/>
    </xf>
    <xf numFmtId="0" fontId="8" fillId="0" borderId="0" xfId="0" applyFont="1" applyFill="1" applyBorder="1"/>
    <xf numFmtId="0" fontId="0" fillId="0" borderId="0" xfId="0" applyFill="1"/>
    <xf numFmtId="0" fontId="0" fillId="0" borderId="0" xfId="0" applyFill="1" applyProtection="1"/>
    <xf numFmtId="0" fontId="1" fillId="2" borderId="15" xfId="0" applyFont="1" applyFill="1" applyBorder="1"/>
    <xf numFmtId="0" fontId="0" fillId="0" borderId="0" xfId="0" applyFill="1" applyBorder="1"/>
    <xf numFmtId="0" fontId="1" fillId="2" borderId="13" xfId="0" applyFont="1" applyFill="1" applyBorder="1"/>
    <xf numFmtId="0" fontId="0" fillId="6" borderId="16" xfId="0" applyFill="1" applyBorder="1"/>
    <xf numFmtId="0" fontId="1" fillId="0" borderId="2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6" xfId="0" applyFill="1" applyBorder="1"/>
    <xf numFmtId="0" fontId="0" fillId="0" borderId="21" xfId="0" applyFill="1" applyBorder="1"/>
    <xf numFmtId="0" fontId="0" fillId="0" borderId="28" xfId="0" applyFill="1" applyBorder="1"/>
    <xf numFmtId="0" fontId="1" fillId="0" borderId="1" xfId="0" applyFont="1" applyFill="1" applyBorder="1"/>
    <xf numFmtId="0" fontId="8" fillId="0" borderId="0" xfId="0" applyFont="1" applyFill="1"/>
    <xf numFmtId="0" fontId="0" fillId="0" borderId="0" xfId="0" applyFill="1" applyAlignment="1">
      <alignment vertical="top"/>
    </xf>
    <xf numFmtId="0" fontId="0" fillId="0" borderId="29" xfId="0" applyBorder="1"/>
    <xf numFmtId="0" fontId="0" fillId="0" borderId="30" xfId="0" applyBorder="1"/>
    <xf numFmtId="0" fontId="0" fillId="0" borderId="15" xfId="0" applyFill="1" applyBorder="1"/>
    <xf numFmtId="0" fontId="0" fillId="0" borderId="13" xfId="0" applyFill="1" applyBorder="1"/>
    <xf numFmtId="0" fontId="0" fillId="0" borderId="31" xfId="0" applyBorder="1"/>
    <xf numFmtId="0" fontId="0" fillId="0" borderId="25" xfId="0" applyBorder="1"/>
    <xf numFmtId="0" fontId="0" fillId="0" borderId="34" xfId="0" applyBorder="1"/>
    <xf numFmtId="0" fontId="0" fillId="9" borderId="25" xfId="0" applyFill="1" applyBorder="1"/>
    <xf numFmtId="0" fontId="0" fillId="9" borderId="26" xfId="0" applyFill="1" applyBorder="1"/>
    <xf numFmtId="0" fontId="0" fillId="9" borderId="25" xfId="0" applyFill="1" applyBorder="1" applyAlignment="1">
      <alignment wrapText="1"/>
    </xf>
    <xf numFmtId="0" fontId="0" fillId="9" borderId="28" xfId="0" applyFill="1" applyBorder="1"/>
    <xf numFmtId="0" fontId="1" fillId="3" borderId="7" xfId="0" applyFont="1" applyFill="1" applyBorder="1"/>
    <xf numFmtId="0" fontId="0" fillId="3" borderId="25" xfId="0" applyFill="1" applyBorder="1"/>
    <xf numFmtId="0" fontId="0" fillId="3" borderId="14" xfId="0" applyFill="1" applyBorder="1"/>
    <xf numFmtId="0" fontId="0" fillId="3" borderId="17" xfId="0" applyFill="1" applyBorder="1"/>
    <xf numFmtId="0" fontId="0" fillId="3" borderId="25" xfId="0" applyFill="1" applyBorder="1" applyAlignment="1">
      <alignment wrapText="1"/>
    </xf>
    <xf numFmtId="0" fontId="0" fillId="3" borderId="23" xfId="0" applyFill="1" applyBorder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5" xfId="0" applyFill="1" applyBorder="1"/>
    <xf numFmtId="0" fontId="0" fillId="3" borderId="36" xfId="0" applyFill="1" applyBorder="1"/>
    <xf numFmtId="0" fontId="0" fillId="3" borderId="10" xfId="0" applyFill="1" applyBorder="1"/>
    <xf numFmtId="0" fontId="1" fillId="9" borderId="3" xfId="0" applyFont="1" applyFill="1" applyBorder="1" applyAlignment="1">
      <alignment wrapText="1"/>
    </xf>
    <xf numFmtId="0" fontId="1" fillId="9" borderId="4" xfId="0" applyFont="1" applyFill="1" applyBorder="1"/>
    <xf numFmtId="0" fontId="1" fillId="9" borderId="18" xfId="0" applyFont="1" applyFill="1" applyBorder="1" applyAlignment="1">
      <alignment wrapText="1"/>
    </xf>
    <xf numFmtId="0" fontId="0" fillId="10" borderId="5" xfId="0" applyFill="1" applyBorder="1"/>
    <xf numFmtId="0" fontId="1" fillId="10" borderId="7" xfId="0" applyFont="1" applyFill="1" applyBorder="1"/>
    <xf numFmtId="0" fontId="1" fillId="10" borderId="4" xfId="0" applyFont="1" applyFill="1" applyBorder="1"/>
    <xf numFmtId="0" fontId="1" fillId="10" borderId="18" xfId="0" applyFont="1" applyFill="1" applyBorder="1"/>
    <xf numFmtId="0" fontId="1" fillId="8" borderId="3" xfId="0" applyFont="1" applyFill="1" applyBorder="1" applyAlignment="1">
      <alignment vertical="top" wrapText="1"/>
    </xf>
    <xf numFmtId="0" fontId="0" fillId="8" borderId="35" xfId="0" applyFill="1" applyBorder="1"/>
    <xf numFmtId="0" fontId="0" fillId="8" borderId="37" xfId="0" applyFill="1" applyBorder="1"/>
    <xf numFmtId="0" fontId="0" fillId="8" borderId="38" xfId="0" applyFill="1" applyBorder="1"/>
    <xf numFmtId="9" fontId="0" fillId="0" borderId="0" xfId="1" applyFont="1"/>
    <xf numFmtId="0" fontId="0" fillId="10" borderId="32" xfId="0" applyFill="1" applyBorder="1"/>
    <xf numFmtId="9" fontId="0" fillId="10" borderId="32" xfId="1" applyFont="1" applyFill="1" applyBorder="1"/>
    <xf numFmtId="9" fontId="0" fillId="10" borderId="6" xfId="1" applyFont="1" applyFill="1" applyBorder="1"/>
    <xf numFmtId="0" fontId="0" fillId="10" borderId="27" xfId="0" applyFill="1" applyBorder="1"/>
    <xf numFmtId="9" fontId="0" fillId="10" borderId="27" xfId="1" applyFont="1" applyFill="1" applyBorder="1"/>
    <xf numFmtId="0" fontId="0" fillId="3" borderId="32" xfId="0" applyFill="1" applyBorder="1"/>
    <xf numFmtId="9" fontId="0" fillId="3" borderId="32" xfId="1" applyFont="1" applyFill="1" applyBorder="1"/>
    <xf numFmtId="9" fontId="0" fillId="3" borderId="6" xfId="1" applyFont="1" applyFill="1" applyBorder="1"/>
    <xf numFmtId="0" fontId="0" fillId="3" borderId="27" xfId="0" applyFill="1" applyBorder="1"/>
    <xf numFmtId="9" fontId="0" fillId="3" borderId="27" xfId="1" applyFont="1" applyFill="1" applyBorder="1"/>
    <xf numFmtId="0" fontId="0" fillId="4" borderId="33" xfId="0" applyFill="1" applyBorder="1"/>
    <xf numFmtId="0" fontId="0" fillId="4" borderId="26" xfId="0" applyFill="1" applyBorder="1"/>
    <xf numFmtId="0" fontId="0" fillId="4" borderId="28" xfId="0" applyFill="1" applyBorder="1"/>
    <xf numFmtId="0" fontId="3" fillId="10" borderId="0" xfId="0" applyFont="1" applyFill="1"/>
    <xf numFmtId="0" fontId="1" fillId="10" borderId="0" xfId="0" applyFont="1" applyFill="1" applyAlignment="1">
      <alignment wrapText="1"/>
    </xf>
    <xf numFmtId="0" fontId="3" fillId="3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0" fillId="3" borderId="19" xfId="0" applyFill="1" applyBorder="1" applyAlignment="1" applyProtection="1">
      <alignment horizontal="center"/>
    </xf>
    <xf numFmtId="2" fontId="0" fillId="3" borderId="2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0" fillId="3" borderId="16" xfId="1" applyNumberFormat="1" applyFont="1" applyFill="1" applyBorder="1" applyAlignment="1">
      <alignment horizontal="center"/>
    </xf>
    <xf numFmtId="0" fontId="1" fillId="0" borderId="13" xfId="0" applyFont="1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2" fontId="0" fillId="11" borderId="20" xfId="1" applyNumberFormat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3" borderId="22" xfId="1" applyNumberFormat="1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2" fontId="0" fillId="11" borderId="22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8" borderId="15" xfId="0" applyFont="1" applyFill="1" applyBorder="1"/>
    <xf numFmtId="0" fontId="0" fillId="8" borderId="13" xfId="0" applyFont="1" applyFill="1" applyBorder="1"/>
    <xf numFmtId="0" fontId="1" fillId="8" borderId="2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4" borderId="15" xfId="0" applyFont="1" applyFill="1" applyBorder="1"/>
    <xf numFmtId="0" fontId="0" fillId="4" borderId="13" xfId="0" applyFont="1" applyFill="1" applyBorder="1"/>
    <xf numFmtId="0" fontId="1" fillId="2" borderId="2" xfId="0" applyFont="1" applyFill="1" applyBorder="1"/>
    <xf numFmtId="0" fontId="1" fillId="2" borderId="15" xfId="0" applyFont="1" applyFill="1" applyBorder="1" applyAlignment="1" applyProtection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1" fillId="2" borderId="18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43" fontId="0" fillId="3" borderId="20" xfId="2" applyFont="1" applyFill="1" applyBorder="1" applyAlignment="1">
      <alignment horizontal="center"/>
    </xf>
    <xf numFmtId="0" fontId="12" fillId="8" borderId="15" xfId="0" applyFont="1" applyFill="1" applyBorder="1"/>
    <xf numFmtId="0" fontId="1" fillId="10" borderId="18" xfId="0" applyFont="1" applyFill="1" applyBorder="1" applyAlignment="1">
      <alignment wrapText="1"/>
    </xf>
    <xf numFmtId="0" fontId="1" fillId="3" borderId="18" xfId="0" applyFont="1" applyFill="1" applyBorder="1"/>
    <xf numFmtId="0" fontId="1" fillId="3" borderId="18" xfId="0" applyFont="1" applyFill="1" applyBorder="1" applyAlignment="1">
      <alignment wrapText="1"/>
    </xf>
    <xf numFmtId="0" fontId="0" fillId="12" borderId="15" xfId="0" applyFont="1" applyFill="1" applyBorder="1"/>
    <xf numFmtId="0" fontId="1" fillId="12" borderId="2" xfId="0" applyFont="1" applyFill="1" applyBorder="1"/>
    <xf numFmtId="0" fontId="0" fillId="12" borderId="13" xfId="0" applyFont="1" applyFill="1" applyBorder="1"/>
    <xf numFmtId="0" fontId="13" fillId="13" borderId="39" xfId="0" applyFont="1" applyFill="1" applyBorder="1" applyAlignment="1">
      <alignment wrapText="1"/>
    </xf>
    <xf numFmtId="0" fontId="13" fillId="13" borderId="40" xfId="0" applyFont="1" applyFill="1" applyBorder="1" applyAlignment="1">
      <alignment wrapText="1"/>
    </xf>
    <xf numFmtId="16" fontId="14" fillId="0" borderId="41" xfId="0" applyNumberFormat="1" applyFont="1" applyBorder="1" applyAlignment="1">
      <alignment horizontal="right" wrapText="1"/>
    </xf>
    <xf numFmtId="0" fontId="15" fillId="0" borderId="42" xfId="0" applyFont="1" applyBorder="1" applyAlignment="1">
      <alignment wrapText="1"/>
    </xf>
    <xf numFmtId="16" fontId="15" fillId="0" borderId="41" xfId="0" applyNumberFormat="1" applyFont="1" applyBorder="1" applyAlignment="1">
      <alignment horizontal="right" wrapText="1"/>
    </xf>
    <xf numFmtId="0" fontId="15" fillId="0" borderId="42" xfId="0" applyFont="1" applyBorder="1" applyAlignment="1">
      <alignment horizontal="left" wrapText="1"/>
    </xf>
    <xf numFmtId="0" fontId="1" fillId="14" borderId="18" xfId="0" applyFont="1" applyFill="1" applyBorder="1"/>
    <xf numFmtId="0" fontId="1" fillId="14" borderId="18" xfId="0" applyFont="1" applyFill="1" applyBorder="1" applyAlignment="1">
      <alignment wrapText="1"/>
    </xf>
    <xf numFmtId="0" fontId="0" fillId="14" borderId="5" xfId="0" applyFill="1" applyBorder="1"/>
    <xf numFmtId="0" fontId="0" fillId="14" borderId="6" xfId="0" applyFill="1" applyBorder="1"/>
    <xf numFmtId="0" fontId="1" fillId="15" borderId="18" xfId="0" applyFont="1" applyFill="1" applyBorder="1"/>
    <xf numFmtId="0" fontId="1" fillId="15" borderId="18" xfId="0" applyFont="1" applyFill="1" applyBorder="1" applyAlignment="1">
      <alignment wrapText="1"/>
    </xf>
    <xf numFmtId="0" fontId="0" fillId="15" borderId="5" xfId="0" applyFill="1" applyBorder="1"/>
    <xf numFmtId="0" fontId="0" fillId="15" borderId="6" xfId="0" applyFill="1" applyBorder="1"/>
    <xf numFmtId="0" fontId="1" fillId="16" borderId="2" xfId="0" applyFont="1" applyFill="1" applyBorder="1"/>
    <xf numFmtId="0" fontId="0" fillId="16" borderId="15" xfId="0" applyFont="1" applyFill="1" applyBorder="1"/>
    <xf numFmtId="0" fontId="13" fillId="13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5" borderId="0" xfId="0" applyFill="1" applyBorder="1"/>
    <xf numFmtId="0" fontId="0" fillId="5" borderId="0" xfId="0" applyFont="1" applyFill="1" applyBorder="1"/>
    <xf numFmtId="0" fontId="1" fillId="5" borderId="0" xfId="0" applyFont="1" applyFill="1" applyBorder="1" applyAlignment="1">
      <alignment wrapText="1"/>
    </xf>
    <xf numFmtId="0" fontId="1" fillId="14" borderId="7" xfId="0" applyFont="1" applyFill="1" applyBorder="1" applyAlignment="1">
      <alignment wrapText="1"/>
    </xf>
    <xf numFmtId="0" fontId="0" fillId="14" borderId="19" xfId="0" applyFill="1" applyBorder="1"/>
    <xf numFmtId="0" fontId="0" fillId="14" borderId="20" xfId="0" applyFill="1" applyBorder="1"/>
    <xf numFmtId="0" fontId="0" fillId="14" borderId="25" xfId="0" applyFill="1" applyBorder="1"/>
    <xf numFmtId="0" fontId="0" fillId="14" borderId="26" xfId="0" applyFill="1" applyBorder="1"/>
    <xf numFmtId="0" fontId="0" fillId="14" borderId="34" xfId="0" applyFill="1" applyBorder="1"/>
    <xf numFmtId="0" fontId="0" fillId="14" borderId="27" xfId="0" applyFill="1" applyBorder="1"/>
    <xf numFmtId="0" fontId="0" fillId="14" borderId="28" xfId="0" applyFill="1" applyBorder="1"/>
    <xf numFmtId="0" fontId="1" fillId="15" borderId="7" xfId="0" applyFont="1" applyFill="1" applyBorder="1" applyAlignment="1">
      <alignment wrapText="1"/>
    </xf>
    <xf numFmtId="0" fontId="0" fillId="15" borderId="19" xfId="0" applyFill="1" applyBorder="1"/>
    <xf numFmtId="0" fontId="0" fillId="15" borderId="20" xfId="0" applyFill="1" applyBorder="1"/>
    <xf numFmtId="0" fontId="0" fillId="15" borderId="25" xfId="0" applyFill="1" applyBorder="1"/>
    <xf numFmtId="0" fontId="0" fillId="15" borderId="26" xfId="0" applyFill="1" applyBorder="1"/>
    <xf numFmtId="0" fontId="0" fillId="15" borderId="34" xfId="0" applyFill="1" applyBorder="1"/>
    <xf numFmtId="0" fontId="0" fillId="15" borderId="27" xfId="0" applyFill="1" applyBorder="1"/>
    <xf numFmtId="0" fontId="0" fillId="15" borderId="28" xfId="0" applyFill="1" applyBorder="1"/>
    <xf numFmtId="0" fontId="0" fillId="3" borderId="20" xfId="0" applyFill="1" applyBorder="1"/>
    <xf numFmtId="0" fontId="0" fillId="3" borderId="26" xfId="0" applyFill="1" applyBorder="1"/>
    <xf numFmtId="0" fontId="0" fillId="3" borderId="34" xfId="0" applyFill="1" applyBorder="1"/>
    <xf numFmtId="0" fontId="0" fillId="3" borderId="28" xfId="0" applyFill="1" applyBorder="1"/>
    <xf numFmtId="0" fontId="1" fillId="17" borderId="2" xfId="0" applyFont="1" applyFill="1" applyBorder="1"/>
    <xf numFmtId="0" fontId="0" fillId="17" borderId="15" xfId="0" applyFont="1" applyFill="1" applyBorder="1"/>
    <xf numFmtId="0" fontId="0" fillId="17" borderId="13" xfId="0" applyFont="1" applyFill="1" applyBorder="1"/>
    <xf numFmtId="0" fontId="1" fillId="10" borderId="4" xfId="0" applyFont="1" applyFill="1" applyBorder="1" applyAlignment="1">
      <alignment wrapText="1"/>
    </xf>
    <xf numFmtId="0" fontId="0" fillId="0" borderId="13" xfId="0" applyFill="1" applyBorder="1" applyProtection="1"/>
    <xf numFmtId="0" fontId="1" fillId="9" borderId="43" xfId="0" applyFont="1" applyFill="1" applyBorder="1"/>
    <xf numFmtId="0" fontId="1" fillId="9" borderId="44" xfId="0" applyFont="1" applyFill="1" applyBorder="1"/>
    <xf numFmtId="0" fontId="1" fillId="9" borderId="45" xfId="0" applyFont="1" applyFill="1" applyBorder="1"/>
    <xf numFmtId="0" fontId="1" fillId="9" borderId="9" xfId="0" applyFont="1" applyFill="1" applyBorder="1"/>
    <xf numFmtId="0" fontId="0" fillId="9" borderId="31" xfId="0" applyFill="1" applyBorder="1"/>
    <xf numFmtId="0" fontId="0" fillId="9" borderId="32" xfId="0" applyFill="1" applyBorder="1"/>
    <xf numFmtId="0" fontId="0" fillId="9" borderId="33" xfId="0" applyFill="1" applyBorder="1"/>
    <xf numFmtId="0" fontId="0" fillId="9" borderId="34" xfId="0" applyFill="1" applyBorder="1"/>
    <xf numFmtId="0" fontId="10" fillId="3" borderId="29" xfId="0" applyFont="1" applyFill="1" applyBorder="1"/>
    <xf numFmtId="0" fontId="0" fillId="3" borderId="46" xfId="0" applyFill="1" applyBorder="1"/>
    <xf numFmtId="0" fontId="0" fillId="3" borderId="30" xfId="0" applyFill="1" applyBorder="1"/>
    <xf numFmtId="0" fontId="10" fillId="4" borderId="29" xfId="0" applyFont="1" applyFill="1" applyBorder="1"/>
    <xf numFmtId="0" fontId="0" fillId="4" borderId="46" xfId="0" applyFill="1" applyBorder="1"/>
    <xf numFmtId="0" fontId="0" fillId="4" borderId="30" xfId="0" applyFill="1" applyBorder="1"/>
    <xf numFmtId="0" fontId="0" fillId="9" borderId="27" xfId="0" applyFill="1" applyBorder="1"/>
    <xf numFmtId="0" fontId="3" fillId="8" borderId="29" xfId="0" applyFont="1" applyFill="1" applyBorder="1"/>
    <xf numFmtId="0" fontId="3" fillId="8" borderId="46" xfId="0" applyFont="1" applyFill="1" applyBorder="1"/>
    <xf numFmtId="0" fontId="3" fillId="8" borderId="30" xfId="0" applyFont="1" applyFill="1" applyBorder="1"/>
    <xf numFmtId="2" fontId="0" fillId="5" borderId="0" xfId="1" applyNumberFormat="1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0" fillId="11" borderId="16" xfId="1" applyNumberFormat="1" applyFont="1" applyFill="1" applyBorder="1" applyAlignment="1">
      <alignment horizontal="center"/>
    </xf>
    <xf numFmtId="2" fontId="0" fillId="11" borderId="47" xfId="1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8" borderId="1" xfId="0" applyFont="1" applyFill="1" applyBorder="1" applyAlignment="1">
      <alignment vertical="top"/>
    </xf>
    <xf numFmtId="0" fontId="1" fillId="4" borderId="15" xfId="0" applyFont="1" applyFill="1" applyBorder="1"/>
    <xf numFmtId="0" fontId="0" fillId="10" borderId="1" xfId="0" applyFill="1" applyBorder="1" applyAlignment="1">
      <alignment textRotation="90" wrapText="1"/>
    </xf>
    <xf numFmtId="0" fontId="0" fillId="3" borderId="1" xfId="0" applyFont="1" applyFill="1" applyBorder="1" applyAlignment="1">
      <alignment textRotation="90" wrapText="1"/>
    </xf>
    <xf numFmtId="0" fontId="0" fillId="3" borderId="1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3" fillId="0" borderId="0" xfId="0" applyFont="1" applyAlignment="1">
      <alignment wrapText="1"/>
    </xf>
    <xf numFmtId="0" fontId="0" fillId="18" borderId="0" xfId="0" applyFill="1"/>
    <xf numFmtId="0" fontId="0" fillId="18" borderId="0" xfId="0" applyFont="1" applyFill="1" applyBorder="1"/>
    <xf numFmtId="0" fontId="1" fillId="18" borderId="0" xfId="0" applyFont="1" applyFill="1" applyBorder="1" applyAlignment="1">
      <alignment wrapText="1"/>
    </xf>
    <xf numFmtId="0" fontId="0" fillId="18" borderId="0" xfId="0" applyFill="1" applyBorder="1"/>
    <xf numFmtId="9" fontId="0" fillId="3" borderId="48" xfId="1" applyFont="1" applyFill="1" applyBorder="1"/>
    <xf numFmtId="9" fontId="0" fillId="3" borderId="17" xfId="1" applyFont="1" applyFill="1" applyBorder="1"/>
    <xf numFmtId="9" fontId="0" fillId="3" borderId="49" xfId="1" applyFont="1" applyFill="1" applyBorder="1"/>
    <xf numFmtId="0" fontId="3" fillId="3" borderId="0" xfId="0" applyFont="1" applyFill="1" applyAlignment="1">
      <alignment wrapText="1"/>
    </xf>
    <xf numFmtId="0" fontId="0" fillId="0" borderId="50" xfId="0" applyBorder="1"/>
    <xf numFmtId="0" fontId="0" fillId="16" borderId="13" xfId="0" applyFont="1" applyFill="1" applyBorder="1" applyAlignment="1">
      <alignment horizontal="right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7C97-6BE6-4A68-8562-3583FA0DED04}">
  <dimension ref="A1:B10"/>
  <sheetViews>
    <sheetView topLeftCell="A4" workbookViewId="0">
      <selection activeCell="E30" sqref="E30"/>
    </sheetView>
  </sheetViews>
  <sheetFormatPr defaultRowHeight="15" x14ac:dyDescent="0.25"/>
  <cols>
    <col min="1" max="1" width="31.85546875" customWidth="1"/>
    <col min="2" max="2" width="13.42578125" customWidth="1"/>
  </cols>
  <sheetData>
    <row r="1" spans="1:2" s="24" customFormat="1" ht="21" x14ac:dyDescent="0.35">
      <c r="A1" s="24" t="s">
        <v>23</v>
      </c>
    </row>
    <row r="2" spans="1:2" ht="15.75" thickBot="1" x14ac:dyDescent="0.3"/>
    <row r="3" spans="1:2" ht="15.75" thickBot="1" x14ac:dyDescent="0.3">
      <c r="A3" s="6" t="s">
        <v>3</v>
      </c>
      <c r="B3" s="14"/>
    </row>
    <row r="4" spans="1:2" ht="15.75" thickBot="1" x14ac:dyDescent="0.3"/>
    <row r="5" spans="1:2" ht="15.75" thickBot="1" x14ac:dyDescent="0.3">
      <c r="A5" s="11" t="s">
        <v>0</v>
      </c>
      <c r="B5" s="16"/>
    </row>
    <row r="6" spans="1:2" ht="15.75" thickBot="1" x14ac:dyDescent="0.3">
      <c r="A6" s="13" t="s">
        <v>14</v>
      </c>
      <c r="B6" s="15">
        <v>22</v>
      </c>
    </row>
    <row r="7" spans="1:2" ht="15.75" thickBot="1" x14ac:dyDescent="0.3">
      <c r="A7" s="19" t="s">
        <v>15</v>
      </c>
      <c r="B7" s="21">
        <f>'At ind (OE1) mensal'!L8</f>
        <v>0</v>
      </c>
    </row>
    <row r="8" spans="1:2" ht="15.75" thickBot="1" x14ac:dyDescent="0.3">
      <c r="A8" s="17" t="s">
        <v>16</v>
      </c>
      <c r="B8" s="22">
        <f>'Ativ ind (OE 9 e 10 ) mensal'!R7</f>
        <v>0</v>
      </c>
    </row>
    <row r="9" spans="1:2" ht="15.75" thickBot="1" x14ac:dyDescent="0.3">
      <c r="A9" s="17" t="s">
        <v>67</v>
      </c>
      <c r="B9" s="22">
        <f>'At ind (OE1) mensal'!O21</f>
        <v>0</v>
      </c>
    </row>
    <row r="10" spans="1:2" ht="15.75" thickBot="1" x14ac:dyDescent="0.3">
      <c r="A10" s="17" t="s">
        <v>24</v>
      </c>
      <c r="B10" s="22">
        <v>102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7BF2-4588-4AFB-8881-DCDABCD0C8D1}">
  <sheetPr>
    <pageSetUpPr fitToPage="1"/>
  </sheetPr>
  <dimension ref="A1:P9"/>
  <sheetViews>
    <sheetView tabSelected="1" workbookViewId="0">
      <selection activeCell="J17" sqref="J17"/>
    </sheetView>
  </sheetViews>
  <sheetFormatPr defaultRowHeight="15" x14ac:dyDescent="0.25"/>
  <cols>
    <col min="1" max="1" width="29.28515625" customWidth="1"/>
    <col min="2" max="2" width="18.5703125" customWidth="1"/>
    <col min="3" max="3" width="6.140625" bestFit="1" customWidth="1"/>
    <col min="4" max="5" width="6.5703125" bestFit="1" customWidth="1"/>
    <col min="6" max="6" width="7" customWidth="1"/>
    <col min="7" max="7" width="6.5703125" bestFit="1" customWidth="1"/>
    <col min="8" max="8" width="8" customWidth="1"/>
    <col min="9" max="9" width="6.5703125" bestFit="1" customWidth="1"/>
    <col min="10" max="10" width="9.42578125" bestFit="1" customWidth="1"/>
    <col min="11" max="11" width="5.5703125" bestFit="1" customWidth="1"/>
    <col min="12" max="12" width="14.85546875" customWidth="1"/>
  </cols>
  <sheetData>
    <row r="1" spans="1:16" ht="42.75" thickBot="1" x14ac:dyDescent="0.4">
      <c r="A1" s="228" t="s">
        <v>39</v>
      </c>
      <c r="D1" s="101" t="s">
        <v>71</v>
      </c>
      <c r="E1" s="102"/>
      <c r="F1" s="103" t="s">
        <v>72</v>
      </c>
      <c r="G1" s="70"/>
      <c r="H1" s="70"/>
      <c r="I1" s="70"/>
      <c r="J1" s="70"/>
      <c r="K1" s="236" t="s">
        <v>160</v>
      </c>
      <c r="P1" s="38"/>
    </row>
    <row r="2" spans="1:16" ht="70.5" customHeight="1" thickBot="1" x14ac:dyDescent="0.3">
      <c r="D2" s="224" t="s">
        <v>51</v>
      </c>
      <c r="E2" s="224" t="s">
        <v>50</v>
      </c>
      <c r="F2" s="225" t="s">
        <v>55</v>
      </c>
      <c r="G2" s="226" t="s">
        <v>50</v>
      </c>
      <c r="H2" s="225" t="s">
        <v>56</v>
      </c>
      <c r="I2" s="225" t="s">
        <v>52</v>
      </c>
      <c r="J2" s="225" t="s">
        <v>159</v>
      </c>
      <c r="K2" s="227" t="s">
        <v>53</v>
      </c>
      <c r="P2" s="38"/>
    </row>
    <row r="3" spans="1:16" ht="23.25" customHeight="1" thickBot="1" x14ac:dyDescent="0.3">
      <c r="A3" s="53" t="s">
        <v>2</v>
      </c>
      <c r="B3" s="54"/>
      <c r="C3" s="57" t="s">
        <v>43</v>
      </c>
      <c r="D3" s="88"/>
      <c r="E3" s="89"/>
      <c r="F3" s="93"/>
      <c r="G3" s="94"/>
      <c r="H3" s="93"/>
      <c r="I3" s="94"/>
      <c r="J3" s="233"/>
      <c r="K3" s="98"/>
      <c r="P3" s="38"/>
    </row>
    <row r="4" spans="1:16" ht="21.75" thickBot="1" x14ac:dyDescent="0.4">
      <c r="A4" s="19" t="s">
        <v>49</v>
      </c>
      <c r="B4" s="56"/>
      <c r="C4" s="58" t="s">
        <v>44</v>
      </c>
      <c r="D4" s="25"/>
      <c r="E4" s="90"/>
      <c r="F4" s="3"/>
      <c r="G4" s="95"/>
      <c r="H4" s="3"/>
      <c r="I4" s="95"/>
      <c r="J4" s="234"/>
      <c r="K4" s="99"/>
      <c r="P4" s="51"/>
    </row>
    <row r="5" spans="1:16" ht="21.75" thickBot="1" x14ac:dyDescent="0.4">
      <c r="A5" s="237" t="s">
        <v>157</v>
      </c>
      <c r="B5" s="56"/>
      <c r="C5" s="58" t="s">
        <v>45</v>
      </c>
      <c r="D5" s="25"/>
      <c r="E5" s="90"/>
      <c r="F5" s="3"/>
      <c r="G5" s="95"/>
      <c r="H5" s="3"/>
      <c r="I5" s="95"/>
      <c r="J5" s="234"/>
      <c r="K5" s="99"/>
      <c r="P5" s="37"/>
    </row>
    <row r="6" spans="1:16" s="38" customFormat="1" ht="27.75" customHeight="1" thickBot="1" x14ac:dyDescent="0.3">
      <c r="A6" s="19" t="s">
        <v>42</v>
      </c>
      <c r="B6" s="20" t="s">
        <v>54</v>
      </c>
      <c r="C6" s="58" t="s">
        <v>46</v>
      </c>
      <c r="D6" s="25"/>
      <c r="E6" s="90"/>
      <c r="F6" s="3"/>
      <c r="G6" s="95"/>
      <c r="H6" s="3"/>
      <c r="I6" s="95"/>
      <c r="J6" s="234"/>
      <c r="K6" s="99"/>
      <c r="P6" s="52"/>
    </row>
    <row r="7" spans="1:16" ht="15.75" thickBot="1" x14ac:dyDescent="0.3">
      <c r="A7" s="19" t="s">
        <v>40</v>
      </c>
      <c r="B7" s="20" t="s">
        <v>54</v>
      </c>
      <c r="C7" s="58" t="s">
        <v>47</v>
      </c>
      <c r="D7" s="25"/>
      <c r="E7" s="90"/>
      <c r="F7" s="3"/>
      <c r="G7" s="95"/>
      <c r="H7" s="3"/>
      <c r="I7" s="95"/>
      <c r="J7" s="234"/>
      <c r="K7" s="99"/>
    </row>
    <row r="8" spans="1:16" ht="15.75" thickBot="1" x14ac:dyDescent="0.3">
      <c r="A8" s="19" t="s">
        <v>41</v>
      </c>
      <c r="B8" s="20"/>
      <c r="C8" s="59" t="s">
        <v>48</v>
      </c>
      <c r="D8" s="91"/>
      <c r="E8" s="92"/>
      <c r="F8" s="96"/>
      <c r="G8" s="97"/>
      <c r="H8" s="96"/>
      <c r="I8" s="97"/>
      <c r="J8" s="235"/>
      <c r="K8" s="100"/>
    </row>
    <row r="9" spans="1:16" x14ac:dyDescent="0.25">
      <c r="D9">
        <f>SUM(D3:D8)/6</f>
        <v>0</v>
      </c>
      <c r="E9" s="87">
        <f t="shared" ref="E9:K9" si="0">SUM(E3:E8)/6</f>
        <v>0</v>
      </c>
      <c r="F9">
        <f t="shared" si="0"/>
        <v>0</v>
      </c>
      <c r="G9" s="87">
        <f t="shared" si="0"/>
        <v>0</v>
      </c>
      <c r="H9">
        <f t="shared" si="0"/>
        <v>0</v>
      </c>
      <c r="I9" s="87">
        <f t="shared" si="0"/>
        <v>0</v>
      </c>
      <c r="J9" s="87"/>
      <c r="K9">
        <f t="shared" si="0"/>
        <v>0</v>
      </c>
    </row>
  </sheetData>
  <phoneticPr fontId="9" type="noConversion"/>
  <pageMargins left="0.511811024" right="0.511811024" top="0.78740157499999996" bottom="0.78740157499999996" header="0.31496062000000002" footer="0.31496062000000002"/>
  <pageSetup paperSize="9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5FF0-3EE1-41AA-A307-727158C141FC}">
  <dimension ref="A1:O127"/>
  <sheetViews>
    <sheetView workbookViewId="0">
      <selection activeCell="D10" sqref="D10"/>
    </sheetView>
  </sheetViews>
  <sheetFormatPr defaultRowHeight="15" x14ac:dyDescent="0.25"/>
  <cols>
    <col min="1" max="1" width="10.85546875" style="12" customWidth="1"/>
    <col min="2" max="2" width="13.140625" bestFit="1" customWidth="1"/>
    <col min="3" max="3" width="9.85546875" bestFit="1" customWidth="1"/>
    <col min="4" max="4" width="11" bestFit="1" customWidth="1"/>
    <col min="5" max="5" width="26.5703125" customWidth="1"/>
    <col min="7" max="7" width="34" customWidth="1"/>
    <col min="8" max="8" width="12.28515625" customWidth="1"/>
    <col min="9" max="9" width="13.28515625" customWidth="1"/>
    <col min="11" max="11" width="12.42578125" customWidth="1"/>
  </cols>
  <sheetData>
    <row r="1" spans="1:15" ht="24" thickBot="1" x14ac:dyDescent="0.4">
      <c r="A1" s="223" t="s">
        <v>89</v>
      </c>
      <c r="B1" s="131"/>
      <c r="C1" s="131"/>
      <c r="D1" s="131"/>
      <c r="E1" s="132"/>
      <c r="G1" s="207" t="s">
        <v>4</v>
      </c>
      <c r="H1" s="208"/>
      <c r="I1" s="208"/>
      <c r="J1" s="208"/>
      <c r="K1" s="208"/>
      <c r="L1" s="209"/>
    </row>
    <row r="2" spans="1:15" ht="45.75" thickBot="1" x14ac:dyDescent="0.3">
      <c r="A2" s="141" t="s">
        <v>149</v>
      </c>
      <c r="B2" s="76" t="s">
        <v>8</v>
      </c>
      <c r="C2" s="77" t="s">
        <v>9</v>
      </c>
      <c r="D2" s="77" t="s">
        <v>38</v>
      </c>
      <c r="E2" s="78" t="s">
        <v>37</v>
      </c>
      <c r="G2" s="196" t="s">
        <v>4</v>
      </c>
      <c r="H2" s="197" t="s">
        <v>57</v>
      </c>
      <c r="I2" s="197" t="s">
        <v>5</v>
      </c>
      <c r="J2" s="198" t="s">
        <v>6</v>
      </c>
      <c r="K2" s="199" t="s">
        <v>7</v>
      </c>
      <c r="L2" s="199" t="s">
        <v>18</v>
      </c>
    </row>
    <row r="3" spans="1:15" x14ac:dyDescent="0.25">
      <c r="A3" s="5"/>
      <c r="B3" s="7"/>
      <c r="C3" s="7"/>
      <c r="D3" s="7"/>
      <c r="E3" s="7"/>
      <c r="G3" s="200" t="s">
        <v>8</v>
      </c>
      <c r="H3" s="201"/>
      <c r="I3" s="201"/>
      <c r="J3" s="201"/>
      <c r="K3" s="201"/>
      <c r="L3" s="202">
        <f>SUM(I3:J3)</f>
        <v>0</v>
      </c>
    </row>
    <row r="4" spans="1:15" x14ac:dyDescent="0.25">
      <c r="A4" s="5"/>
      <c r="B4" s="8"/>
      <c r="C4" s="8"/>
      <c r="D4" s="8"/>
      <c r="E4" s="8"/>
      <c r="G4" s="60" t="s">
        <v>9</v>
      </c>
      <c r="H4" s="8"/>
      <c r="I4" s="8"/>
      <c r="J4" s="8"/>
      <c r="K4" s="8"/>
      <c r="L4" s="61">
        <f>SUM(I4:J4)</f>
        <v>0</v>
      </c>
    </row>
    <row r="5" spans="1:15" x14ac:dyDescent="0.25">
      <c r="A5" s="5"/>
      <c r="B5" s="8"/>
      <c r="C5" s="8"/>
      <c r="D5" s="8"/>
      <c r="E5" s="8"/>
      <c r="G5" s="62" t="s">
        <v>36</v>
      </c>
      <c r="H5" s="8"/>
      <c r="I5" s="8"/>
      <c r="J5" s="8"/>
      <c r="K5" s="8"/>
      <c r="L5" s="61">
        <f>SUM(I5:J5)</f>
        <v>0</v>
      </c>
    </row>
    <row r="6" spans="1:15" x14ac:dyDescent="0.25">
      <c r="A6" s="5"/>
      <c r="B6" s="8"/>
      <c r="C6" s="8"/>
      <c r="D6" s="8"/>
      <c r="E6" s="8"/>
      <c r="G6" s="60" t="s">
        <v>37</v>
      </c>
      <c r="H6" s="8"/>
      <c r="I6" s="8"/>
      <c r="J6" s="8"/>
      <c r="K6" s="8"/>
      <c r="L6" s="61">
        <f>SUM(I6:J6)</f>
        <v>0</v>
      </c>
    </row>
    <row r="7" spans="1:15" ht="15.75" thickBot="1" x14ac:dyDescent="0.3">
      <c r="A7" s="5"/>
      <c r="B7" s="8"/>
      <c r="C7" s="8"/>
      <c r="D7" s="8"/>
      <c r="E7" s="8"/>
      <c r="G7" s="203" t="s">
        <v>59</v>
      </c>
      <c r="H7" s="210"/>
      <c r="I7" s="210"/>
      <c r="J7" s="210"/>
      <c r="K7" s="210"/>
      <c r="L7" s="63">
        <f>SUM(I7:J7)</f>
        <v>0</v>
      </c>
    </row>
    <row r="8" spans="1:15" ht="15.75" thickBot="1" x14ac:dyDescent="0.3">
      <c r="A8" s="5"/>
      <c r="B8" s="8"/>
      <c r="C8" s="8"/>
      <c r="D8" s="8"/>
      <c r="E8" s="8"/>
      <c r="J8" s="28" t="s">
        <v>22</v>
      </c>
      <c r="K8" s="29"/>
      <c r="L8" s="18">
        <f>SUM(L3:L7)</f>
        <v>0</v>
      </c>
    </row>
    <row r="9" spans="1:15" x14ac:dyDescent="0.25">
      <c r="A9" s="5"/>
      <c r="B9" s="8"/>
      <c r="C9" s="8"/>
      <c r="D9" s="8"/>
      <c r="E9" s="8"/>
    </row>
    <row r="10" spans="1:15" x14ac:dyDescent="0.25">
      <c r="A10" s="5"/>
      <c r="B10" s="8"/>
      <c r="C10" s="8"/>
      <c r="D10" s="8"/>
      <c r="E10" s="8"/>
    </row>
    <row r="11" spans="1:15" ht="15.75" thickBot="1" x14ac:dyDescent="0.3">
      <c r="A11" s="5"/>
      <c r="B11" s="8"/>
      <c r="C11" s="8"/>
      <c r="D11" s="8"/>
      <c r="E11" s="8"/>
    </row>
    <row r="12" spans="1:15" ht="24" thickBot="1" x14ac:dyDescent="0.4">
      <c r="A12" s="5"/>
      <c r="B12" s="8"/>
      <c r="C12" s="8"/>
      <c r="D12" s="8"/>
      <c r="E12" s="8"/>
      <c r="G12" s="204" t="s">
        <v>80</v>
      </c>
      <c r="H12" s="205"/>
      <c r="I12" s="205"/>
      <c r="J12" s="205"/>
      <c r="K12" s="205"/>
      <c r="L12" s="205"/>
      <c r="M12" s="205"/>
      <c r="N12" s="205"/>
      <c r="O12" s="206"/>
    </row>
    <row r="13" spans="1:15" ht="15.75" thickBot="1" x14ac:dyDescent="0.3">
      <c r="A13" s="5"/>
      <c r="B13" s="8"/>
      <c r="C13" s="8"/>
      <c r="D13" s="8"/>
      <c r="E13" s="8"/>
      <c r="G13" s="64" t="s">
        <v>58</v>
      </c>
      <c r="H13" s="71" t="s">
        <v>61</v>
      </c>
      <c r="I13" s="72" t="s">
        <v>62</v>
      </c>
      <c r="J13" s="72" t="s">
        <v>60</v>
      </c>
      <c r="K13" s="71" t="s">
        <v>63</v>
      </c>
      <c r="L13" s="71" t="s">
        <v>65</v>
      </c>
      <c r="M13" s="71" t="s">
        <v>66</v>
      </c>
      <c r="N13" s="71" t="s">
        <v>64</v>
      </c>
      <c r="O13" s="71" t="s">
        <v>18</v>
      </c>
    </row>
    <row r="14" spans="1:15" ht="15.75" thickBot="1" x14ac:dyDescent="0.3">
      <c r="A14" s="5"/>
      <c r="B14" s="8"/>
      <c r="C14" s="8"/>
      <c r="D14" s="8"/>
      <c r="E14" s="8"/>
      <c r="G14" s="26" t="s">
        <v>8</v>
      </c>
      <c r="H14" s="2"/>
      <c r="I14" s="2"/>
      <c r="J14" s="2"/>
      <c r="K14" s="2"/>
      <c r="L14" s="2"/>
      <c r="M14" s="73"/>
      <c r="N14" s="2"/>
      <c r="O14" s="75">
        <f>SUM(H14:N14)</f>
        <v>0</v>
      </c>
    </row>
    <row r="15" spans="1:15" ht="15.75" thickBot="1" x14ac:dyDescent="0.3">
      <c r="A15" s="5"/>
      <c r="B15" s="8"/>
      <c r="C15" s="8"/>
      <c r="D15" s="8"/>
      <c r="E15" s="8"/>
      <c r="G15" s="65" t="s">
        <v>9</v>
      </c>
      <c r="H15" s="3"/>
      <c r="I15" s="3"/>
      <c r="J15" s="66"/>
      <c r="K15" s="3"/>
      <c r="L15" s="3"/>
      <c r="M15" s="74"/>
      <c r="N15" s="3"/>
      <c r="O15" s="75">
        <f>SUM(H15:J15)</f>
        <v>0</v>
      </c>
    </row>
    <row r="16" spans="1:15" ht="15.75" thickBot="1" x14ac:dyDescent="0.3">
      <c r="A16" s="5"/>
      <c r="B16" s="8"/>
      <c r="C16" s="8"/>
      <c r="D16" s="8"/>
      <c r="E16" s="8"/>
      <c r="G16" s="68" t="s">
        <v>36</v>
      </c>
      <c r="H16" s="67"/>
      <c r="I16" s="67"/>
      <c r="J16" s="3"/>
      <c r="K16" s="3"/>
      <c r="L16" s="3"/>
      <c r="M16" s="74"/>
      <c r="N16" s="3"/>
      <c r="O16" s="75">
        <f>SUM(H16:J16)</f>
        <v>0</v>
      </c>
    </row>
    <row r="17" spans="1:15" ht="15.75" thickBot="1" x14ac:dyDescent="0.3">
      <c r="A17" s="5"/>
      <c r="B17" s="8"/>
      <c r="C17" s="8"/>
      <c r="D17" s="8"/>
      <c r="E17" s="8"/>
      <c r="G17" s="68" t="s">
        <v>37</v>
      </c>
      <c r="H17" s="67"/>
      <c r="I17" s="67"/>
      <c r="J17" s="3"/>
      <c r="K17" s="3"/>
      <c r="L17" s="3"/>
      <c r="M17" s="74"/>
      <c r="N17" s="3"/>
      <c r="O17" s="75">
        <f>SUM(H17:J17)</f>
        <v>0</v>
      </c>
    </row>
    <row r="18" spans="1:15" ht="15.75" thickBot="1" x14ac:dyDescent="0.3">
      <c r="A18" s="5"/>
      <c r="B18" s="8"/>
      <c r="C18" s="8"/>
      <c r="D18" s="8"/>
      <c r="E18" s="8"/>
      <c r="G18" s="27" t="s">
        <v>156</v>
      </c>
      <c r="H18" s="69"/>
      <c r="I18" s="69"/>
      <c r="J18" s="69"/>
      <c r="K18" s="69"/>
      <c r="L18" s="69"/>
      <c r="M18" s="75"/>
      <c r="N18" s="69"/>
      <c r="O18" s="75">
        <f>SUM(H18:J18)</f>
        <v>0</v>
      </c>
    </row>
    <row r="19" spans="1:15" x14ac:dyDescent="0.25">
      <c r="A19" s="5"/>
      <c r="B19" s="8"/>
      <c r="C19" s="8"/>
      <c r="D19" s="8"/>
      <c r="E19" s="8"/>
      <c r="G19" s="38"/>
      <c r="H19" s="39">
        <f t="shared" ref="H19:N19" si="0">SUM(H14:H18)</f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8"/>
    </row>
    <row r="20" spans="1:15" ht="15.75" thickBot="1" x14ac:dyDescent="0.3">
      <c r="A20" s="5"/>
      <c r="B20" s="8"/>
      <c r="C20" s="8"/>
      <c r="D20" s="8"/>
      <c r="E20" s="8"/>
      <c r="G20" s="38"/>
      <c r="H20" s="38"/>
      <c r="I20" s="38"/>
      <c r="J20" s="38"/>
      <c r="K20" s="38"/>
    </row>
    <row r="21" spans="1:15" ht="15.75" thickBot="1" x14ac:dyDescent="0.3">
      <c r="A21" s="5"/>
      <c r="B21" s="8"/>
      <c r="C21" s="8"/>
      <c r="D21" s="8"/>
      <c r="E21" s="8"/>
      <c r="L21" s="23" t="s">
        <v>22</v>
      </c>
      <c r="M21" s="20"/>
      <c r="N21" s="55"/>
      <c r="O21" s="195">
        <f>SUM(O14:O18)</f>
        <v>0</v>
      </c>
    </row>
    <row r="22" spans="1:15" x14ac:dyDescent="0.25">
      <c r="A22" s="5"/>
      <c r="B22" s="8"/>
      <c r="C22" s="8"/>
      <c r="D22" s="8"/>
      <c r="E22" s="8"/>
    </row>
    <row r="23" spans="1:15" x14ac:dyDescent="0.25">
      <c r="A23" s="5"/>
      <c r="B23" s="8"/>
      <c r="C23" s="8"/>
      <c r="D23" s="8"/>
      <c r="E23" s="8"/>
    </row>
    <row r="24" spans="1:15" x14ac:dyDescent="0.25">
      <c r="A24" s="5"/>
      <c r="B24" s="8"/>
      <c r="C24" s="8"/>
      <c r="D24" s="8"/>
      <c r="E24" s="8"/>
    </row>
    <row r="25" spans="1:15" x14ac:dyDescent="0.25">
      <c r="A25" s="5"/>
      <c r="B25" s="8"/>
      <c r="C25" s="8"/>
      <c r="D25" s="8"/>
      <c r="E25" s="8"/>
    </row>
    <row r="26" spans="1:15" x14ac:dyDescent="0.25">
      <c r="A26" s="5"/>
      <c r="B26" s="8"/>
      <c r="C26" s="8"/>
      <c r="D26" s="8"/>
      <c r="E26" s="8"/>
    </row>
    <row r="27" spans="1:15" x14ac:dyDescent="0.25">
      <c r="A27" s="5"/>
      <c r="B27" s="8"/>
      <c r="C27" s="8"/>
      <c r="D27" s="8"/>
      <c r="E27" s="8"/>
    </row>
    <row r="28" spans="1:15" x14ac:dyDescent="0.25">
      <c r="A28" s="5"/>
      <c r="B28" s="8"/>
      <c r="C28" s="8"/>
      <c r="D28" s="8"/>
      <c r="E28" s="8"/>
    </row>
    <row r="29" spans="1:15" x14ac:dyDescent="0.25">
      <c r="A29" s="5"/>
      <c r="B29" s="8"/>
      <c r="C29" s="8"/>
      <c r="D29" s="8"/>
      <c r="E29" s="8"/>
    </row>
    <row r="30" spans="1:15" x14ac:dyDescent="0.25">
      <c r="A30" s="5"/>
      <c r="B30" s="8"/>
      <c r="C30" s="8"/>
      <c r="D30" s="8"/>
      <c r="E30" s="8"/>
    </row>
    <row r="31" spans="1:15" x14ac:dyDescent="0.25">
      <c r="A31" s="5"/>
      <c r="B31" s="8"/>
      <c r="C31" s="8"/>
      <c r="D31" s="8"/>
      <c r="E31" s="8"/>
    </row>
    <row r="32" spans="1:15" x14ac:dyDescent="0.25">
      <c r="A32" s="5"/>
      <c r="B32" s="8"/>
      <c r="C32" s="8"/>
      <c r="D32" s="8"/>
      <c r="E32" s="8"/>
    </row>
    <row r="33" spans="1:5" x14ac:dyDescent="0.25">
      <c r="A33" s="5"/>
      <c r="B33" s="8"/>
      <c r="C33" s="8"/>
      <c r="D33" s="8"/>
      <c r="E33" s="8"/>
    </row>
    <row r="34" spans="1:5" x14ac:dyDescent="0.25">
      <c r="A34" s="5"/>
      <c r="B34" s="8"/>
      <c r="C34" s="8"/>
      <c r="D34" s="8"/>
      <c r="E34" s="8"/>
    </row>
    <row r="35" spans="1:5" x14ac:dyDescent="0.25">
      <c r="A35" s="5"/>
      <c r="B35" s="8"/>
      <c r="C35" s="8"/>
      <c r="D35" s="8"/>
      <c r="E35" s="8"/>
    </row>
    <row r="36" spans="1:5" x14ac:dyDescent="0.25">
      <c r="A36" s="5"/>
      <c r="B36" s="8"/>
      <c r="C36" s="8"/>
      <c r="D36" s="8"/>
      <c r="E36" s="8"/>
    </row>
    <row r="37" spans="1:5" x14ac:dyDescent="0.25">
      <c r="A37" s="5"/>
      <c r="B37" s="8"/>
      <c r="C37" s="8"/>
      <c r="D37" s="8"/>
      <c r="E37" s="8"/>
    </row>
    <row r="38" spans="1:5" x14ac:dyDescent="0.25">
      <c r="A38" s="5"/>
      <c r="B38" s="8"/>
      <c r="C38" s="8"/>
      <c r="D38" s="8"/>
      <c r="E38" s="8"/>
    </row>
    <row r="39" spans="1:5" x14ac:dyDescent="0.25">
      <c r="A39" s="5"/>
      <c r="B39" s="8"/>
      <c r="C39" s="8"/>
      <c r="D39" s="8"/>
      <c r="E39" s="8"/>
    </row>
    <row r="40" spans="1:5" x14ac:dyDescent="0.25">
      <c r="A40" s="5"/>
      <c r="B40" s="8"/>
      <c r="C40" s="8"/>
      <c r="D40" s="8"/>
      <c r="E40" s="8"/>
    </row>
    <row r="41" spans="1:5" x14ac:dyDescent="0.25">
      <c r="A41" s="5"/>
      <c r="B41" s="8"/>
      <c r="C41" s="8"/>
      <c r="D41" s="8"/>
      <c r="E41" s="8"/>
    </row>
    <row r="42" spans="1:5" x14ac:dyDescent="0.25">
      <c r="A42" s="5"/>
      <c r="B42" s="8"/>
      <c r="C42" s="8"/>
      <c r="D42" s="8"/>
      <c r="E42" s="8"/>
    </row>
    <row r="43" spans="1:5" x14ac:dyDescent="0.25">
      <c r="A43" s="5"/>
      <c r="B43" s="8"/>
      <c r="C43" s="8"/>
      <c r="D43" s="8"/>
      <c r="E43" s="8"/>
    </row>
    <row r="44" spans="1:5" x14ac:dyDescent="0.25">
      <c r="A44" s="5"/>
      <c r="B44" s="8"/>
      <c r="C44" s="8"/>
      <c r="D44" s="8"/>
      <c r="E44" s="8"/>
    </row>
    <row r="45" spans="1:5" x14ac:dyDescent="0.25">
      <c r="A45" s="5"/>
      <c r="B45" s="8"/>
      <c r="C45" s="8"/>
      <c r="D45" s="8"/>
      <c r="E45" s="8"/>
    </row>
    <row r="46" spans="1:5" x14ac:dyDescent="0.25">
      <c r="A46" s="5"/>
      <c r="B46" s="8"/>
      <c r="C46" s="8"/>
      <c r="D46" s="8"/>
      <c r="E46" s="8"/>
    </row>
    <row r="47" spans="1:5" x14ac:dyDescent="0.25">
      <c r="A47" s="5"/>
      <c r="B47" s="8"/>
      <c r="C47" s="8"/>
      <c r="D47" s="8"/>
      <c r="E47" s="8"/>
    </row>
    <row r="48" spans="1:5" x14ac:dyDescent="0.25">
      <c r="A48" s="5"/>
      <c r="B48" s="8"/>
      <c r="C48" s="8"/>
      <c r="D48" s="8"/>
      <c r="E48" s="8"/>
    </row>
    <row r="49" spans="1:5" x14ac:dyDescent="0.25">
      <c r="A49" s="5"/>
      <c r="B49" s="8"/>
      <c r="C49" s="8"/>
      <c r="D49" s="8"/>
      <c r="E49" s="8"/>
    </row>
    <row r="50" spans="1:5" x14ac:dyDescent="0.25">
      <c r="A50" s="5"/>
      <c r="B50" s="8"/>
      <c r="C50" s="8"/>
      <c r="D50" s="8"/>
      <c r="E50" s="8"/>
    </row>
    <row r="51" spans="1:5" x14ac:dyDescent="0.25">
      <c r="A51" s="5"/>
      <c r="B51" s="8"/>
      <c r="C51" s="8"/>
      <c r="D51" s="8"/>
      <c r="E51" s="8"/>
    </row>
    <row r="52" spans="1:5" x14ac:dyDescent="0.25">
      <c r="A52" s="5"/>
      <c r="B52" s="8"/>
      <c r="C52" s="8"/>
      <c r="D52" s="8"/>
      <c r="E52" s="8"/>
    </row>
    <row r="53" spans="1:5" x14ac:dyDescent="0.25">
      <c r="A53" s="5"/>
      <c r="B53" s="8"/>
      <c r="C53" s="8"/>
      <c r="D53" s="8"/>
      <c r="E53" s="8"/>
    </row>
    <row r="54" spans="1:5" x14ac:dyDescent="0.25">
      <c r="A54" s="5"/>
      <c r="B54" s="8"/>
      <c r="C54" s="8"/>
      <c r="D54" s="8"/>
      <c r="E54" s="8"/>
    </row>
    <row r="55" spans="1:5" x14ac:dyDescent="0.25">
      <c r="A55" s="5"/>
      <c r="B55" s="8"/>
      <c r="C55" s="8"/>
      <c r="D55" s="8"/>
      <c r="E55" s="8"/>
    </row>
    <row r="56" spans="1:5" x14ac:dyDescent="0.25">
      <c r="A56" s="5"/>
      <c r="B56" s="8"/>
      <c r="C56" s="8"/>
      <c r="D56" s="8"/>
      <c r="E56" s="8"/>
    </row>
    <row r="57" spans="1:5" x14ac:dyDescent="0.25">
      <c r="A57" s="5"/>
      <c r="B57" s="8"/>
      <c r="C57" s="8"/>
      <c r="D57" s="8"/>
      <c r="E57" s="8"/>
    </row>
    <row r="58" spans="1:5" x14ac:dyDescent="0.25">
      <c r="A58" s="5"/>
      <c r="B58" s="8"/>
      <c r="C58" s="8"/>
      <c r="D58" s="8"/>
      <c r="E58" s="8"/>
    </row>
    <row r="59" spans="1:5" x14ac:dyDescent="0.25">
      <c r="A59" s="5"/>
      <c r="B59" s="8"/>
      <c r="C59" s="8"/>
      <c r="D59" s="8"/>
      <c r="E59" s="8"/>
    </row>
    <row r="60" spans="1:5" x14ac:dyDescent="0.25">
      <c r="A60" s="5"/>
      <c r="B60" s="8"/>
      <c r="C60" s="8"/>
      <c r="D60" s="8"/>
      <c r="E60" s="8"/>
    </row>
    <row r="61" spans="1:5" x14ac:dyDescent="0.25">
      <c r="A61" s="5"/>
      <c r="B61" s="8"/>
      <c r="C61" s="8"/>
      <c r="D61" s="8"/>
      <c r="E61" s="8"/>
    </row>
    <row r="62" spans="1:5" x14ac:dyDescent="0.25">
      <c r="A62" s="5"/>
      <c r="B62" s="8"/>
      <c r="C62" s="8"/>
      <c r="D62" s="8"/>
      <c r="E62" s="8"/>
    </row>
    <row r="63" spans="1:5" x14ac:dyDescent="0.25">
      <c r="A63" s="5"/>
      <c r="B63" s="8"/>
      <c r="C63" s="8"/>
      <c r="D63" s="8"/>
      <c r="E63" s="8"/>
    </row>
    <row r="64" spans="1:5" x14ac:dyDescent="0.25">
      <c r="A64" s="5"/>
      <c r="B64" s="8"/>
      <c r="C64" s="8"/>
      <c r="D64" s="8"/>
      <c r="E64" s="8"/>
    </row>
    <row r="65" spans="1:5" x14ac:dyDescent="0.25">
      <c r="A65" s="5"/>
      <c r="B65" s="8"/>
      <c r="C65" s="8"/>
      <c r="D65" s="8"/>
      <c r="E65" s="8"/>
    </row>
    <row r="66" spans="1:5" x14ac:dyDescent="0.25">
      <c r="A66" s="5"/>
      <c r="B66" s="8"/>
      <c r="C66" s="8"/>
      <c r="D66" s="8"/>
      <c r="E66" s="8"/>
    </row>
    <row r="67" spans="1:5" x14ac:dyDescent="0.25">
      <c r="A67" s="5"/>
      <c r="B67" s="8"/>
      <c r="C67" s="8"/>
      <c r="D67" s="8"/>
      <c r="E67" s="8"/>
    </row>
    <row r="68" spans="1:5" x14ac:dyDescent="0.25">
      <c r="A68" s="5"/>
      <c r="B68" s="8"/>
      <c r="C68" s="8"/>
      <c r="D68" s="8"/>
      <c r="E68" s="8"/>
    </row>
    <row r="69" spans="1:5" x14ac:dyDescent="0.25">
      <c r="A69" s="5"/>
      <c r="B69" s="8"/>
      <c r="C69" s="8"/>
      <c r="D69" s="8"/>
      <c r="E69" s="8"/>
    </row>
    <row r="70" spans="1:5" x14ac:dyDescent="0.25">
      <c r="A70" s="5"/>
      <c r="B70" s="8"/>
      <c r="C70" s="8"/>
      <c r="D70" s="8"/>
      <c r="E70" s="8"/>
    </row>
    <row r="71" spans="1:5" x14ac:dyDescent="0.25">
      <c r="A71" s="5"/>
      <c r="B71" s="8"/>
      <c r="C71" s="8"/>
      <c r="D71" s="8"/>
      <c r="E71" s="8"/>
    </row>
    <row r="72" spans="1:5" x14ac:dyDescent="0.25">
      <c r="A72" s="5"/>
      <c r="B72" s="8"/>
      <c r="C72" s="8"/>
      <c r="D72" s="8"/>
      <c r="E72" s="8"/>
    </row>
    <row r="73" spans="1:5" x14ac:dyDescent="0.25">
      <c r="A73" s="5"/>
      <c r="B73" s="8"/>
      <c r="C73" s="8"/>
      <c r="D73" s="8"/>
      <c r="E73" s="8"/>
    </row>
    <row r="74" spans="1:5" x14ac:dyDescent="0.25">
      <c r="A74" s="5"/>
      <c r="B74" s="8"/>
      <c r="C74" s="8"/>
      <c r="D74" s="8"/>
      <c r="E74" s="8"/>
    </row>
    <row r="75" spans="1:5" x14ac:dyDescent="0.25">
      <c r="A75" s="5"/>
      <c r="B75" s="8"/>
      <c r="C75" s="8"/>
      <c r="D75" s="8"/>
      <c r="E75" s="8"/>
    </row>
    <row r="76" spans="1:5" x14ac:dyDescent="0.25">
      <c r="A76" s="5"/>
      <c r="B76" s="8"/>
      <c r="C76" s="8"/>
      <c r="D76" s="8"/>
      <c r="E76" s="8"/>
    </row>
    <row r="77" spans="1:5" x14ac:dyDescent="0.25">
      <c r="A77" s="5"/>
      <c r="B77" s="8"/>
      <c r="C77" s="8"/>
      <c r="D77" s="8"/>
      <c r="E77" s="8"/>
    </row>
    <row r="78" spans="1:5" x14ac:dyDescent="0.25">
      <c r="A78" s="5"/>
      <c r="B78" s="8"/>
      <c r="C78" s="8"/>
      <c r="D78" s="8"/>
      <c r="E78" s="8"/>
    </row>
    <row r="79" spans="1:5" x14ac:dyDescent="0.25">
      <c r="A79" s="5"/>
      <c r="B79" s="8"/>
      <c r="C79" s="8"/>
      <c r="D79" s="8"/>
      <c r="E79" s="8"/>
    </row>
    <row r="80" spans="1:5" x14ac:dyDescent="0.25">
      <c r="A80" s="5"/>
      <c r="B80" s="8"/>
      <c r="C80" s="8"/>
      <c r="D80" s="8"/>
      <c r="E80" s="8"/>
    </row>
    <row r="81" spans="1:5" x14ac:dyDescent="0.25">
      <c r="A81" s="5"/>
      <c r="B81" s="8"/>
      <c r="C81" s="8"/>
      <c r="D81" s="8"/>
      <c r="E81" s="8"/>
    </row>
    <row r="82" spans="1:5" x14ac:dyDescent="0.25">
      <c r="A82" s="5"/>
      <c r="B82" s="8"/>
      <c r="C82" s="8"/>
      <c r="D82" s="8"/>
      <c r="E82" s="8"/>
    </row>
    <row r="83" spans="1:5" x14ac:dyDescent="0.25">
      <c r="A83" s="5"/>
      <c r="B83" s="8"/>
      <c r="C83" s="8"/>
      <c r="D83" s="8"/>
      <c r="E83" s="8"/>
    </row>
    <row r="84" spans="1:5" x14ac:dyDescent="0.25">
      <c r="A84" s="5"/>
      <c r="B84" s="8"/>
      <c r="C84" s="8"/>
      <c r="D84" s="8"/>
      <c r="E84" s="8"/>
    </row>
    <row r="85" spans="1:5" x14ac:dyDescent="0.25">
      <c r="A85" s="5"/>
      <c r="B85" s="8"/>
      <c r="C85" s="8"/>
      <c r="D85" s="8"/>
      <c r="E85" s="8"/>
    </row>
    <row r="86" spans="1:5" x14ac:dyDescent="0.25">
      <c r="A86" s="5"/>
      <c r="B86" s="8"/>
      <c r="C86" s="8"/>
      <c r="D86" s="8"/>
      <c r="E86" s="8"/>
    </row>
    <row r="87" spans="1:5" x14ac:dyDescent="0.25">
      <c r="A87" s="5"/>
      <c r="B87" s="8"/>
      <c r="C87" s="8"/>
      <c r="D87" s="8"/>
      <c r="E87" s="8"/>
    </row>
    <row r="88" spans="1:5" x14ac:dyDescent="0.25">
      <c r="A88" s="5"/>
      <c r="B88" s="8"/>
      <c r="C88" s="8"/>
      <c r="D88" s="8"/>
      <c r="E88" s="8"/>
    </row>
    <row r="89" spans="1:5" x14ac:dyDescent="0.25">
      <c r="A89" s="5"/>
      <c r="B89" s="8"/>
      <c r="C89" s="8"/>
      <c r="D89" s="8"/>
      <c r="E89" s="8"/>
    </row>
    <row r="90" spans="1:5" x14ac:dyDescent="0.25">
      <c r="A90" s="5"/>
      <c r="B90" s="8"/>
      <c r="C90" s="8"/>
      <c r="D90" s="8"/>
      <c r="E90" s="8"/>
    </row>
    <row r="91" spans="1:5" x14ac:dyDescent="0.25">
      <c r="A91" s="5"/>
      <c r="B91" s="8"/>
      <c r="C91" s="8"/>
      <c r="D91" s="8"/>
      <c r="E91" s="8"/>
    </row>
    <row r="92" spans="1:5" x14ac:dyDescent="0.25">
      <c r="A92" s="5"/>
      <c r="B92" s="8"/>
      <c r="C92" s="8"/>
      <c r="D92" s="8"/>
      <c r="E92" s="8"/>
    </row>
    <row r="93" spans="1:5" x14ac:dyDescent="0.25">
      <c r="A93" s="5"/>
      <c r="B93" s="8"/>
      <c r="C93" s="8"/>
      <c r="D93" s="8"/>
      <c r="E93" s="8"/>
    </row>
    <row r="94" spans="1:5" x14ac:dyDescent="0.25">
      <c r="A94" s="5"/>
      <c r="B94" s="8"/>
      <c r="C94" s="8"/>
      <c r="D94" s="8"/>
      <c r="E94" s="8"/>
    </row>
    <row r="95" spans="1:5" x14ac:dyDescent="0.25">
      <c r="A95" s="5"/>
      <c r="B95" s="8"/>
      <c r="C95" s="8"/>
      <c r="D95" s="8"/>
      <c r="E95" s="8"/>
    </row>
    <row r="96" spans="1:5" x14ac:dyDescent="0.25">
      <c r="A96" s="5"/>
      <c r="B96" s="8"/>
      <c r="C96" s="8"/>
      <c r="D96" s="8"/>
      <c r="E96" s="8"/>
    </row>
    <row r="97" spans="1:5" x14ac:dyDescent="0.25">
      <c r="A97" s="5"/>
      <c r="B97" s="8"/>
      <c r="C97" s="8"/>
      <c r="D97" s="8"/>
      <c r="E97" s="8"/>
    </row>
    <row r="98" spans="1:5" x14ac:dyDescent="0.25">
      <c r="A98" s="5"/>
      <c r="B98" s="8"/>
      <c r="C98" s="8"/>
      <c r="D98" s="8"/>
      <c r="E98" s="8"/>
    </row>
    <row r="99" spans="1:5" x14ac:dyDescent="0.25">
      <c r="A99" s="5"/>
      <c r="B99" s="8"/>
      <c r="C99" s="8"/>
      <c r="D99" s="8"/>
      <c r="E99" s="8"/>
    </row>
    <row r="100" spans="1:5" x14ac:dyDescent="0.25">
      <c r="A100" s="5"/>
      <c r="B100" s="8"/>
      <c r="C100" s="8"/>
      <c r="D100" s="8"/>
      <c r="E100" s="8"/>
    </row>
    <row r="101" spans="1:5" x14ac:dyDescent="0.25">
      <c r="A101" s="5"/>
      <c r="B101" s="8"/>
      <c r="C101" s="8"/>
      <c r="D101" s="8"/>
      <c r="E101" s="8"/>
    </row>
    <row r="102" spans="1:5" x14ac:dyDescent="0.25">
      <c r="A102" s="5"/>
      <c r="B102" s="8"/>
      <c r="C102" s="8"/>
      <c r="D102" s="8"/>
      <c r="E102" s="8"/>
    </row>
    <row r="103" spans="1:5" x14ac:dyDescent="0.25">
      <c r="A103" s="5"/>
      <c r="B103" s="8"/>
      <c r="C103" s="8"/>
      <c r="D103" s="8"/>
      <c r="E103" s="8"/>
    </row>
    <row r="104" spans="1:5" x14ac:dyDescent="0.25">
      <c r="A104" s="5"/>
      <c r="B104" s="8"/>
      <c r="C104" s="8"/>
      <c r="D104" s="8"/>
      <c r="E104" s="8"/>
    </row>
    <row r="105" spans="1:5" x14ac:dyDescent="0.25">
      <c r="A105" s="39"/>
      <c r="B105" s="38"/>
      <c r="C105" s="38"/>
      <c r="D105" s="38"/>
      <c r="E105" s="38"/>
    </row>
    <row r="106" spans="1:5" x14ac:dyDescent="0.25">
      <c r="A106" s="38"/>
      <c r="B106" s="38"/>
      <c r="C106" s="38"/>
      <c r="D106" s="38"/>
      <c r="E106" s="38"/>
    </row>
    <row r="107" spans="1:5" x14ac:dyDescent="0.25">
      <c r="A107" s="38"/>
      <c r="B107" s="38"/>
      <c r="C107" s="38"/>
      <c r="D107" s="38"/>
      <c r="E107" s="38"/>
    </row>
    <row r="108" spans="1:5" x14ac:dyDescent="0.25">
      <c r="A108" s="38"/>
      <c r="B108" s="38"/>
      <c r="C108" s="38"/>
      <c r="D108" s="38"/>
      <c r="E108" s="38"/>
    </row>
    <row r="109" spans="1:5" x14ac:dyDescent="0.25">
      <c r="A109" s="38"/>
      <c r="B109" s="38"/>
      <c r="C109" s="38"/>
      <c r="D109" s="38"/>
      <c r="E109" s="38"/>
    </row>
    <row r="110" spans="1:5" x14ac:dyDescent="0.25">
      <c r="A110" s="38"/>
      <c r="B110" s="38"/>
      <c r="C110" s="38"/>
      <c r="D110" s="38"/>
      <c r="E110" s="38"/>
    </row>
    <row r="111" spans="1:5" x14ac:dyDescent="0.25">
      <c r="A111" s="38"/>
      <c r="B111" s="38"/>
      <c r="C111" s="38"/>
      <c r="D111" s="38"/>
      <c r="E111" s="38"/>
    </row>
    <row r="112" spans="1:5" x14ac:dyDescent="0.25">
      <c r="A112" s="38"/>
      <c r="B112" s="38"/>
      <c r="C112" s="38"/>
      <c r="D112" s="38"/>
      <c r="E112" s="38"/>
    </row>
    <row r="113" spans="1:5" x14ac:dyDescent="0.25">
      <c r="A113" s="38"/>
      <c r="B113" s="38"/>
      <c r="C113" s="38"/>
      <c r="D113" s="38"/>
      <c r="E113" s="38"/>
    </row>
    <row r="114" spans="1:5" x14ac:dyDescent="0.25">
      <c r="A114" s="38"/>
      <c r="B114" s="38"/>
      <c r="C114" s="38"/>
      <c r="D114" s="38"/>
      <c r="E114" s="38"/>
    </row>
    <row r="115" spans="1:5" x14ac:dyDescent="0.25">
      <c r="A115" s="38"/>
      <c r="B115" s="38"/>
      <c r="C115" s="38"/>
      <c r="D115" s="38"/>
      <c r="E115" s="38"/>
    </row>
    <row r="116" spans="1:5" x14ac:dyDescent="0.25">
      <c r="A116" s="38"/>
      <c r="B116" s="38"/>
      <c r="C116" s="38"/>
      <c r="D116" s="38"/>
      <c r="E116" s="38"/>
    </row>
    <row r="117" spans="1:5" x14ac:dyDescent="0.25">
      <c r="A117" s="38"/>
      <c r="B117" s="38"/>
      <c r="C117" s="38"/>
      <c r="D117" s="38"/>
      <c r="E117" s="38"/>
    </row>
    <row r="118" spans="1:5" x14ac:dyDescent="0.25">
      <c r="A118" s="38"/>
      <c r="B118" s="38"/>
      <c r="C118" s="38"/>
      <c r="D118" s="38"/>
      <c r="E118" s="38"/>
    </row>
    <row r="119" spans="1:5" x14ac:dyDescent="0.25">
      <c r="A119" s="38"/>
      <c r="B119" s="38"/>
      <c r="C119" s="38"/>
      <c r="D119" s="38"/>
      <c r="E119" s="38"/>
    </row>
    <row r="120" spans="1:5" x14ac:dyDescent="0.25">
      <c r="A120" s="38"/>
      <c r="B120" s="38"/>
      <c r="C120" s="38"/>
      <c r="D120" s="38"/>
      <c r="E120" s="38"/>
    </row>
    <row r="121" spans="1:5" x14ac:dyDescent="0.25">
      <c r="A121" s="38"/>
      <c r="B121" s="38"/>
      <c r="C121" s="38"/>
      <c r="D121" s="38"/>
      <c r="E121" s="38"/>
    </row>
    <row r="122" spans="1:5" x14ac:dyDescent="0.25">
      <c r="A122" s="38"/>
      <c r="B122" s="38"/>
      <c r="C122" s="38"/>
      <c r="D122" s="38"/>
      <c r="E122" s="38"/>
    </row>
    <row r="123" spans="1:5" x14ac:dyDescent="0.25">
      <c r="A123" s="38"/>
      <c r="B123" s="38"/>
      <c r="C123" s="38"/>
      <c r="D123" s="38"/>
      <c r="E123" s="38"/>
    </row>
    <row r="124" spans="1:5" x14ac:dyDescent="0.25">
      <c r="A124" s="38"/>
      <c r="B124" s="38"/>
      <c r="C124" s="38"/>
      <c r="D124" s="38"/>
      <c r="E124" s="38"/>
    </row>
    <row r="125" spans="1:5" x14ac:dyDescent="0.25">
      <c r="A125" s="38"/>
      <c r="B125" s="38"/>
      <c r="C125" s="38"/>
      <c r="D125" s="38"/>
      <c r="E125" s="38"/>
    </row>
    <row r="126" spans="1:5" x14ac:dyDescent="0.25">
      <c r="A126" s="38"/>
      <c r="B126" s="38"/>
      <c r="C126" s="38"/>
      <c r="D126" s="38"/>
      <c r="E126" s="38"/>
    </row>
    <row r="127" spans="1:5" x14ac:dyDescent="0.25">
      <c r="A127" s="39"/>
      <c r="D127" s="38"/>
      <c r="E127" s="38"/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6CD9-27DA-4B82-B423-0CC94D9DCF4F}">
  <dimension ref="A1:N33"/>
  <sheetViews>
    <sheetView topLeftCell="D10" workbookViewId="0">
      <selection activeCell="G27" sqref="G27:J33"/>
    </sheetView>
  </sheetViews>
  <sheetFormatPr defaultRowHeight="15" x14ac:dyDescent="0.25"/>
  <cols>
    <col min="1" max="1" width="24.5703125" bestFit="1" customWidth="1"/>
    <col min="3" max="3" width="15.7109375" customWidth="1"/>
    <col min="4" max="4" width="12.28515625" customWidth="1"/>
    <col min="6" max="6" width="28.28515625" bestFit="1" customWidth="1"/>
    <col min="7" max="7" width="13.85546875" customWidth="1"/>
    <col min="8" max="8" width="12.28515625" customWidth="1"/>
    <col min="9" max="9" width="12.28515625" style="229" customWidth="1"/>
    <col min="10" max="10" width="10.42578125" bestFit="1" customWidth="1"/>
    <col min="11" max="11" width="22.7109375" bestFit="1" customWidth="1"/>
    <col min="14" max="14" width="9.140625" style="4"/>
    <col min="16" max="16" width="16.7109375" bestFit="1" customWidth="1"/>
    <col min="20" max="20" width="13.5703125" customWidth="1"/>
    <col min="22" max="22" width="12.140625" customWidth="1"/>
    <col min="23" max="23" width="12.42578125" customWidth="1"/>
  </cols>
  <sheetData>
    <row r="1" spans="1:11" ht="15.75" thickBot="1" x14ac:dyDescent="0.3">
      <c r="K1" t="s">
        <v>158</v>
      </c>
    </row>
    <row r="2" spans="1:11" ht="15.75" thickBot="1" x14ac:dyDescent="0.3">
      <c r="A2" s="6" t="s">
        <v>129</v>
      </c>
      <c r="B2" s="125"/>
      <c r="C2" s="126" t="s">
        <v>99</v>
      </c>
      <c r="I2" s="230"/>
    </row>
    <row r="3" spans="1:11" ht="48" thickBot="1" x14ac:dyDescent="0.3">
      <c r="A3" s="81" t="s">
        <v>90</v>
      </c>
      <c r="B3" s="82" t="s">
        <v>93</v>
      </c>
      <c r="C3" s="144" t="s">
        <v>130</v>
      </c>
      <c r="D3" s="144" t="s">
        <v>98</v>
      </c>
      <c r="I3" s="231"/>
    </row>
    <row r="4" spans="1:11" x14ac:dyDescent="0.25">
      <c r="A4" s="79"/>
      <c r="B4" s="79"/>
      <c r="C4" s="79"/>
      <c r="D4" s="79"/>
      <c r="I4" s="232"/>
    </row>
    <row r="5" spans="1:11" x14ac:dyDescent="0.25">
      <c r="A5" s="25"/>
      <c r="B5" s="25"/>
      <c r="C5" s="25"/>
      <c r="D5" s="25"/>
      <c r="I5" s="232"/>
    </row>
    <row r="6" spans="1:11" x14ac:dyDescent="0.25">
      <c r="A6" s="25"/>
      <c r="B6" s="25"/>
      <c r="C6" s="25"/>
      <c r="D6" s="25"/>
      <c r="I6" s="232"/>
    </row>
    <row r="7" spans="1:11" x14ac:dyDescent="0.25">
      <c r="A7" s="25"/>
      <c r="B7" s="25"/>
      <c r="C7" s="25"/>
      <c r="D7" s="25"/>
      <c r="I7" s="232"/>
    </row>
    <row r="8" spans="1:11" x14ac:dyDescent="0.25">
      <c r="A8" s="25"/>
      <c r="B8" s="25"/>
      <c r="C8" s="25"/>
      <c r="D8" s="25"/>
      <c r="I8" s="232"/>
    </row>
    <row r="10" spans="1:11" ht="15.75" thickBot="1" x14ac:dyDescent="0.3"/>
    <row r="11" spans="1:11" ht="15.75" thickBot="1" x14ac:dyDescent="0.3">
      <c r="A11" s="6" t="s">
        <v>131</v>
      </c>
      <c r="B11" s="125"/>
      <c r="C11" s="126" t="s">
        <v>101</v>
      </c>
    </row>
    <row r="12" spans="1:11" ht="15.75" thickBot="1" x14ac:dyDescent="0.3">
      <c r="A12" s="81" t="s">
        <v>90</v>
      </c>
      <c r="B12" s="82" t="s">
        <v>93</v>
      </c>
      <c r="C12" s="144" t="s">
        <v>98</v>
      </c>
    </row>
    <row r="13" spans="1:11" x14ac:dyDescent="0.25">
      <c r="A13" s="79"/>
      <c r="B13" s="79"/>
      <c r="C13" s="79"/>
    </row>
    <row r="14" spans="1:11" x14ac:dyDescent="0.25">
      <c r="A14" s="25"/>
      <c r="B14" s="25"/>
      <c r="C14" s="25"/>
    </row>
    <row r="15" spans="1:11" x14ac:dyDescent="0.25">
      <c r="A15" s="25"/>
      <c r="B15" s="25"/>
      <c r="C15" s="25"/>
    </row>
    <row r="16" spans="1:11" x14ac:dyDescent="0.25">
      <c r="A16" s="25"/>
      <c r="B16" s="25"/>
      <c r="C16" s="25"/>
    </row>
    <row r="17" spans="1:4" x14ac:dyDescent="0.25">
      <c r="A17" s="25"/>
      <c r="B17" s="25"/>
      <c r="C17" s="25"/>
    </row>
    <row r="18" spans="1:4" ht="15.75" thickBot="1" x14ac:dyDescent="0.3"/>
    <row r="19" spans="1:4" ht="15.75" thickBot="1" x14ac:dyDescent="0.3">
      <c r="A19" s="6" t="s">
        <v>132</v>
      </c>
      <c r="B19" s="125"/>
      <c r="C19" s="126" t="s">
        <v>100</v>
      </c>
    </row>
    <row r="20" spans="1:4" ht="15.75" thickBot="1" x14ac:dyDescent="0.3">
      <c r="A20" s="81" t="s">
        <v>90</v>
      </c>
      <c r="B20" s="81" t="s">
        <v>133</v>
      </c>
      <c r="C20" s="82" t="s">
        <v>93</v>
      </c>
      <c r="D20" s="144" t="s">
        <v>135</v>
      </c>
    </row>
    <row r="21" spans="1:4" x14ac:dyDescent="0.25">
      <c r="A21" s="79"/>
      <c r="B21" s="79"/>
      <c r="C21" s="79"/>
      <c r="D21" s="79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  <row r="24" spans="1:4" x14ac:dyDescent="0.25">
      <c r="A24" s="25"/>
      <c r="B24" s="25"/>
      <c r="C24" s="25"/>
      <c r="D24" s="25"/>
    </row>
    <row r="25" spans="1:4" x14ac:dyDescent="0.25">
      <c r="A25" s="25"/>
      <c r="B25" s="25"/>
      <c r="C25" s="25"/>
      <c r="D25" s="25"/>
    </row>
    <row r="26" spans="1:4" ht="15.75" thickBot="1" x14ac:dyDescent="0.3"/>
    <row r="27" spans="1:4" ht="15.75" thickBot="1" x14ac:dyDescent="0.3">
      <c r="A27" s="6" t="s">
        <v>134</v>
      </c>
      <c r="B27" s="125"/>
      <c r="C27" s="126" t="s">
        <v>103</v>
      </c>
    </row>
    <row r="28" spans="1:4" ht="15.75" thickBot="1" x14ac:dyDescent="0.3">
      <c r="A28" s="81" t="s">
        <v>90</v>
      </c>
      <c r="B28" s="81" t="s">
        <v>133</v>
      </c>
      <c r="C28" s="82" t="s">
        <v>93</v>
      </c>
      <c r="D28" s="144" t="s">
        <v>135</v>
      </c>
    </row>
    <row r="29" spans="1:4" x14ac:dyDescent="0.25">
      <c r="A29" s="79"/>
      <c r="B29" s="79"/>
      <c r="C29" s="79"/>
      <c r="D29" s="79"/>
    </row>
    <row r="30" spans="1:4" x14ac:dyDescent="0.25">
      <c r="A30" s="25"/>
      <c r="B30" s="25"/>
      <c r="C30" s="25"/>
      <c r="D30" s="25"/>
    </row>
    <row r="31" spans="1:4" x14ac:dyDescent="0.25">
      <c r="A31" s="25"/>
      <c r="B31" s="25"/>
      <c r="C31" s="25"/>
      <c r="D31" s="25"/>
    </row>
    <row r="32" spans="1:4" x14ac:dyDescent="0.25">
      <c r="A32" s="25"/>
      <c r="B32" s="25"/>
      <c r="C32" s="25"/>
      <c r="D32" s="25"/>
    </row>
    <row r="33" spans="1:4" x14ac:dyDescent="0.25">
      <c r="A33" s="25"/>
      <c r="B33" s="25"/>
      <c r="C33" s="25"/>
      <c r="D33" s="2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5150-9235-4602-8BD7-524996C19BE2}">
  <dimension ref="A1:G50"/>
  <sheetViews>
    <sheetView topLeftCell="A31" workbookViewId="0">
      <selection activeCell="F25" sqref="F25"/>
    </sheetView>
  </sheetViews>
  <sheetFormatPr defaultRowHeight="15" x14ac:dyDescent="0.25"/>
  <cols>
    <col min="1" max="1" width="23.42578125" customWidth="1"/>
    <col min="2" max="2" width="27.85546875" customWidth="1"/>
    <col min="3" max="3" width="18.42578125" customWidth="1"/>
    <col min="4" max="4" width="11" customWidth="1"/>
    <col min="5" max="5" width="11" bestFit="1" customWidth="1"/>
    <col min="6" max="6" width="18.42578125" bestFit="1" customWidth="1"/>
  </cols>
  <sheetData>
    <row r="1" spans="1:7" ht="15.75" thickBot="1" x14ac:dyDescent="0.3">
      <c r="A1" s="191" t="s">
        <v>136</v>
      </c>
      <c r="B1" s="192"/>
      <c r="C1" s="193"/>
      <c r="D1" s="193" t="s">
        <v>164</v>
      </c>
    </row>
    <row r="2" spans="1:7" ht="30.75" thickBot="1" x14ac:dyDescent="0.3">
      <c r="A2" s="171" t="s">
        <v>97</v>
      </c>
      <c r="B2" s="156" t="s">
        <v>93</v>
      </c>
      <c r="C2" s="157" t="s">
        <v>140</v>
      </c>
      <c r="D2" s="157" t="s">
        <v>98</v>
      </c>
    </row>
    <row r="3" spans="1:7" x14ac:dyDescent="0.25">
      <c r="A3" s="172"/>
      <c r="B3" s="158"/>
      <c r="C3" s="158"/>
      <c r="D3" s="173"/>
    </row>
    <row r="4" spans="1:7" x14ac:dyDescent="0.25">
      <c r="A4" s="174"/>
      <c r="B4" s="159"/>
      <c r="C4" s="159"/>
      <c r="D4" s="175"/>
    </row>
    <row r="5" spans="1:7" x14ac:dyDescent="0.25">
      <c r="A5" s="174"/>
      <c r="B5" s="159"/>
      <c r="C5" s="159"/>
      <c r="D5" s="175"/>
    </row>
    <row r="6" spans="1:7" x14ac:dyDescent="0.25">
      <c r="A6" s="174"/>
      <c r="B6" s="159"/>
      <c r="C6" s="159"/>
      <c r="D6" s="175"/>
    </row>
    <row r="7" spans="1:7" ht="15.75" thickBot="1" x14ac:dyDescent="0.3">
      <c r="A7" s="176"/>
      <c r="B7" s="177"/>
      <c r="C7" s="177"/>
      <c r="D7" s="178"/>
    </row>
    <row r="8" spans="1:7" ht="15.75" thickBot="1" x14ac:dyDescent="0.3"/>
    <row r="9" spans="1:7" ht="19.5" thickBot="1" x14ac:dyDescent="0.35">
      <c r="A9" s="143" t="s">
        <v>87</v>
      </c>
      <c r="B9" s="125"/>
      <c r="C9" s="125"/>
      <c r="D9" s="125"/>
      <c r="E9" s="126"/>
      <c r="F9" s="127"/>
      <c r="G9" s="128" t="s">
        <v>164</v>
      </c>
    </row>
    <row r="10" spans="1:7" ht="15.75" thickBot="1" x14ac:dyDescent="0.3">
      <c r="A10" s="81" t="s">
        <v>81</v>
      </c>
      <c r="B10" s="81" t="s">
        <v>82</v>
      </c>
      <c r="C10" s="82" t="s">
        <v>83</v>
      </c>
      <c r="D10" s="82" t="s">
        <v>86</v>
      </c>
      <c r="E10" s="82" t="s">
        <v>84</v>
      </c>
      <c r="F10" s="138" t="s">
        <v>85</v>
      </c>
      <c r="G10" s="115" t="s">
        <v>77</v>
      </c>
    </row>
    <row r="11" spans="1:7" x14ac:dyDescent="0.25">
      <c r="A11" s="79"/>
      <c r="B11" s="79"/>
      <c r="C11" s="79"/>
      <c r="D11" s="79"/>
      <c r="E11" s="79">
        <v>0</v>
      </c>
      <c r="F11" s="116">
        <v>0</v>
      </c>
      <c r="G11" s="142" t="str">
        <f>IF((E11-F11)&gt;0.99,(100-((E11-F11)*100)/'DADOS CCLGBT'!$B$6),"100%")</f>
        <v>100%</v>
      </c>
    </row>
    <row r="12" spans="1:7" x14ac:dyDescent="0.25">
      <c r="A12" s="25"/>
      <c r="B12" s="25"/>
      <c r="C12" s="25"/>
      <c r="D12" s="25"/>
      <c r="E12" s="25"/>
      <c r="F12" s="116">
        <v>0</v>
      </c>
      <c r="G12" s="142" t="str">
        <f>IF(F12&gt;0.99,(100-(F12*100)/'DADOS CCLGBT'!$B$6),"100%")</f>
        <v>100%</v>
      </c>
    </row>
    <row r="13" spans="1:7" x14ac:dyDescent="0.25">
      <c r="A13" s="25"/>
      <c r="B13" s="25"/>
      <c r="C13" s="25"/>
      <c r="D13" s="25"/>
      <c r="E13" s="25"/>
      <c r="F13" s="116">
        <v>0</v>
      </c>
      <c r="G13" s="142" t="str">
        <f>IF(F13&gt;0.99,((F13*100)/'DADOS CCLGBT'!$B$6),"100%")</f>
        <v>100%</v>
      </c>
    </row>
    <row r="14" spans="1:7" x14ac:dyDescent="0.25">
      <c r="A14" s="25"/>
      <c r="B14" s="25"/>
      <c r="C14" s="25"/>
      <c r="D14" s="25"/>
      <c r="E14" s="25"/>
      <c r="F14" s="116">
        <v>0</v>
      </c>
      <c r="G14" s="142" t="str">
        <f>IF(F14&gt;0.99,((F14*100)/'DADOS CCLGBT'!$B$6),"100%")</f>
        <v>100%</v>
      </c>
    </row>
    <row r="15" spans="1:7" x14ac:dyDescent="0.25">
      <c r="A15" s="25"/>
      <c r="B15" s="25"/>
      <c r="C15" s="25"/>
      <c r="D15" s="25"/>
      <c r="E15" s="25"/>
      <c r="F15" s="116">
        <v>0</v>
      </c>
      <c r="G15" s="142" t="str">
        <f>IF(F15&gt;0.99,((F15*100)/'DADOS CCLGBT'!$B$6),"100%")</f>
        <v>100%</v>
      </c>
    </row>
    <row r="16" spans="1:7" x14ac:dyDescent="0.25">
      <c r="A16" s="25"/>
      <c r="B16" s="25"/>
      <c r="C16" s="25"/>
      <c r="D16" s="25"/>
      <c r="E16" s="25"/>
      <c r="F16" s="116">
        <v>0</v>
      </c>
      <c r="G16" s="142" t="str">
        <f>IF(F16&gt;0.99,((F16*100)/'DADOS CCLGBT'!$B$6),"100%")</f>
        <v>100%</v>
      </c>
    </row>
    <row r="17" spans="1:7" x14ac:dyDescent="0.25">
      <c r="A17" s="25"/>
      <c r="B17" s="25"/>
      <c r="C17" s="25"/>
      <c r="D17" s="25"/>
      <c r="E17" s="25"/>
      <c r="F17" s="116">
        <v>0</v>
      </c>
      <c r="G17" s="142" t="str">
        <f>IF(F17&gt;0.99,((F17*100)/'DADOS CCLGBT'!$B$6),"100%")</f>
        <v>100%</v>
      </c>
    </row>
    <row r="18" spans="1:7" x14ac:dyDescent="0.25">
      <c r="A18" s="25"/>
      <c r="B18" s="25"/>
      <c r="C18" s="25"/>
      <c r="D18" s="25"/>
      <c r="E18" s="25"/>
      <c r="F18" s="116">
        <v>0</v>
      </c>
      <c r="G18" s="142" t="str">
        <f>IF(F18&gt;0.99,((F18*100)/'DADOS CCLGBT'!$B$6),"100%")</f>
        <v>100%</v>
      </c>
    </row>
    <row r="19" spans="1:7" x14ac:dyDescent="0.25">
      <c r="A19" s="25"/>
      <c r="B19" s="25"/>
      <c r="C19" s="25"/>
      <c r="D19" s="25"/>
      <c r="E19" s="25"/>
      <c r="F19" s="116">
        <v>0</v>
      </c>
      <c r="G19" s="142" t="str">
        <f>IF(F19&gt;0.99,((F19*100)/'DADOS CCLGBT'!$B$6),"100%")</f>
        <v>100%</v>
      </c>
    </row>
    <row r="20" spans="1:7" x14ac:dyDescent="0.25">
      <c r="A20" s="25"/>
      <c r="B20" s="25"/>
      <c r="C20" s="25"/>
      <c r="D20" s="25"/>
      <c r="E20" s="25"/>
      <c r="F20" s="116">
        <v>0</v>
      </c>
      <c r="G20" s="142" t="str">
        <f>IF(F20&gt;0.99,((F20*100)/'DADOS CCLGBT'!$B$6),"100%")</f>
        <v>100%</v>
      </c>
    </row>
    <row r="22" spans="1:7" ht="15.75" thickBot="1" x14ac:dyDescent="0.3"/>
    <row r="23" spans="1:7" ht="19.5" thickBot="1" x14ac:dyDescent="0.35">
      <c r="A23" s="143" t="s">
        <v>148</v>
      </c>
      <c r="B23" s="125"/>
      <c r="C23" s="128" t="s">
        <v>165</v>
      </c>
    </row>
    <row r="24" spans="1:7" ht="30.75" thickBot="1" x14ac:dyDescent="0.3">
      <c r="A24" s="194" t="s">
        <v>150</v>
      </c>
      <c r="B24" s="82" t="s">
        <v>83</v>
      </c>
      <c r="C24" s="82" t="s">
        <v>93</v>
      </c>
    </row>
    <row r="25" spans="1:7" x14ac:dyDescent="0.25">
      <c r="A25" s="25"/>
      <c r="B25" s="79"/>
      <c r="C25" s="79"/>
    </row>
    <row r="26" spans="1:7" x14ac:dyDescent="0.25">
      <c r="A26" s="25"/>
      <c r="B26" s="25"/>
      <c r="C26" s="25"/>
    </row>
    <row r="27" spans="1:7" x14ac:dyDescent="0.25">
      <c r="A27" s="25"/>
      <c r="B27" s="25"/>
      <c r="C27" s="25"/>
    </row>
    <row r="28" spans="1:7" x14ac:dyDescent="0.25">
      <c r="A28" s="25"/>
      <c r="B28" s="25"/>
      <c r="C28" s="25"/>
    </row>
    <row r="29" spans="1:7" x14ac:dyDescent="0.25">
      <c r="A29" s="25"/>
      <c r="B29" s="25"/>
      <c r="C29" s="25"/>
    </row>
    <row r="30" spans="1:7" ht="15.75" thickBot="1" x14ac:dyDescent="0.3"/>
    <row r="31" spans="1:7" ht="19.5" thickBot="1" x14ac:dyDescent="0.35">
      <c r="A31" s="143" t="s">
        <v>88</v>
      </c>
      <c r="B31" s="125"/>
      <c r="C31" s="125"/>
      <c r="D31" s="125"/>
      <c r="E31" s="125"/>
      <c r="F31" s="126"/>
      <c r="G31" s="128" t="s">
        <v>165</v>
      </c>
    </row>
    <row r="32" spans="1:7" ht="15.75" thickBot="1" x14ac:dyDescent="0.3">
      <c r="A32" s="81" t="s">
        <v>163</v>
      </c>
      <c r="B32" s="82"/>
      <c r="C32" s="82" t="s">
        <v>83</v>
      </c>
      <c r="D32" s="82" t="s">
        <v>86</v>
      </c>
      <c r="E32" s="82" t="s">
        <v>84</v>
      </c>
      <c r="F32" s="138" t="s">
        <v>85</v>
      </c>
      <c r="G32" s="115" t="s">
        <v>77</v>
      </c>
    </row>
    <row r="33" spans="1:7" x14ac:dyDescent="0.25">
      <c r="A33" s="79"/>
      <c r="B33" s="79"/>
      <c r="C33" s="79"/>
      <c r="D33" s="79"/>
      <c r="E33" s="79">
        <v>0</v>
      </c>
      <c r="F33" s="116">
        <v>0</v>
      </c>
      <c r="G33" s="142" t="str">
        <f>IF((E33-F33)&gt;0.99,(100-((E33-F33)*100)/'DADOS CCLGBT'!$B$6),"100%")</f>
        <v>100%</v>
      </c>
    </row>
    <row r="34" spans="1:7" x14ac:dyDescent="0.25">
      <c r="A34" s="25"/>
      <c r="B34" s="25"/>
      <c r="C34" s="25"/>
      <c r="D34" s="25"/>
      <c r="E34" s="25"/>
      <c r="F34" s="116">
        <v>0</v>
      </c>
      <c r="G34" s="142" t="str">
        <f>IF(F34&gt;0.99,(100-(F34*100)/'DADOS CCLGBT'!$B$6),"100%")</f>
        <v>100%</v>
      </c>
    </row>
    <row r="35" spans="1:7" x14ac:dyDescent="0.25">
      <c r="A35" s="25"/>
      <c r="B35" s="25"/>
      <c r="C35" s="25"/>
      <c r="D35" s="25"/>
      <c r="E35" s="25"/>
      <c r="F35" s="116">
        <v>0</v>
      </c>
      <c r="G35" s="142" t="str">
        <f>IF(F35&gt;0.99,((F35*100)/'DADOS CCLGBT'!$B$6),"100%")</f>
        <v>100%</v>
      </c>
    </row>
    <row r="36" spans="1:7" x14ac:dyDescent="0.25">
      <c r="A36" s="25"/>
      <c r="B36" s="25"/>
      <c r="C36" s="25"/>
      <c r="D36" s="25"/>
      <c r="E36" s="25"/>
      <c r="F36" s="116">
        <v>0</v>
      </c>
      <c r="G36" s="142" t="str">
        <f>IF(F36&gt;0.99,((F36*100)/'DADOS CCLGBT'!$B$6),"100%")</f>
        <v>100%</v>
      </c>
    </row>
    <row r="37" spans="1:7" x14ac:dyDescent="0.25">
      <c r="A37" s="25"/>
      <c r="B37" s="25"/>
      <c r="C37" s="25"/>
      <c r="D37" s="25"/>
      <c r="E37" s="25"/>
      <c r="F37" s="116">
        <v>0</v>
      </c>
      <c r="G37" s="142" t="str">
        <f>IF(F37&gt;0.99,((F37*100)/'DADOS CCLGBT'!$B$6),"100%")</f>
        <v>100%</v>
      </c>
    </row>
    <row r="38" spans="1:7" x14ac:dyDescent="0.25">
      <c r="A38" s="25"/>
      <c r="B38" s="25"/>
      <c r="C38" s="25"/>
      <c r="D38" s="25"/>
      <c r="E38" s="25"/>
      <c r="F38" s="116">
        <v>0</v>
      </c>
      <c r="G38" s="142" t="str">
        <f>IF(F38&gt;0.99,((F38*100)/'DADOS CCLGBT'!$B$6),"100%")</f>
        <v>100%</v>
      </c>
    </row>
    <row r="39" spans="1:7" x14ac:dyDescent="0.25">
      <c r="A39" s="25"/>
      <c r="B39" s="25"/>
      <c r="C39" s="25"/>
      <c r="D39" s="25"/>
      <c r="E39" s="25"/>
      <c r="F39" s="116">
        <v>0</v>
      </c>
      <c r="G39" s="142" t="str">
        <f>IF(F39&gt;0.99,((F39*100)/'DADOS CCLGBT'!$B$6),"100%")</f>
        <v>100%</v>
      </c>
    </row>
    <row r="40" spans="1:7" x14ac:dyDescent="0.25">
      <c r="A40" s="25"/>
      <c r="B40" s="25"/>
      <c r="C40" s="25"/>
      <c r="D40" s="25"/>
      <c r="E40" s="25"/>
      <c r="F40" s="116">
        <v>0</v>
      </c>
      <c r="G40" s="142" t="str">
        <f>IF(F40&gt;0.99,((F40*100)/'DADOS CCLGBT'!$B$6),"100%")</f>
        <v>100%</v>
      </c>
    </row>
    <row r="41" spans="1:7" x14ac:dyDescent="0.25">
      <c r="A41" s="25"/>
      <c r="B41" s="25"/>
      <c r="C41" s="25"/>
      <c r="D41" s="25"/>
      <c r="E41" s="25"/>
      <c r="F41" s="116">
        <v>0</v>
      </c>
      <c r="G41" s="142" t="str">
        <f>IF(F41&gt;0.99,((F41*100)/'DADOS CCLGBT'!$B$6),"100%")</f>
        <v>100%</v>
      </c>
    </row>
    <row r="42" spans="1:7" x14ac:dyDescent="0.25">
      <c r="A42" s="25"/>
      <c r="B42" s="25"/>
      <c r="C42" s="25"/>
      <c r="D42" s="25"/>
      <c r="E42" s="25"/>
      <c r="F42" s="116">
        <v>0</v>
      </c>
      <c r="G42" s="142" t="str">
        <f>IF(F42&gt;0.99,((F42*100)/'DADOS CCLGBT'!$B$6),"100%")</f>
        <v>100%</v>
      </c>
    </row>
    <row r="43" spans="1:7" ht="15.75" thickBot="1" x14ac:dyDescent="0.3"/>
    <row r="44" spans="1:7" ht="15.75" thickBot="1" x14ac:dyDescent="0.3">
      <c r="A44" s="191" t="s">
        <v>137</v>
      </c>
      <c r="B44" s="192"/>
      <c r="C44" s="193"/>
      <c r="D44" s="193" t="s">
        <v>166</v>
      </c>
    </row>
    <row r="45" spans="1:7" ht="30.75" thickBot="1" x14ac:dyDescent="0.3">
      <c r="A45" s="171" t="s">
        <v>138</v>
      </c>
      <c r="B45" s="156" t="s">
        <v>93</v>
      </c>
      <c r="C45" s="157" t="s">
        <v>139</v>
      </c>
      <c r="D45" s="157" t="s">
        <v>98</v>
      </c>
    </row>
    <row r="46" spans="1:7" x14ac:dyDescent="0.25">
      <c r="A46" s="172"/>
      <c r="B46" s="158"/>
      <c r="C46" s="158"/>
      <c r="D46" s="173"/>
    </row>
    <row r="47" spans="1:7" x14ac:dyDescent="0.25">
      <c r="A47" s="174"/>
      <c r="B47" s="159"/>
      <c r="C47" s="159"/>
      <c r="D47" s="175"/>
    </row>
    <row r="48" spans="1:7" x14ac:dyDescent="0.25">
      <c r="A48" s="174"/>
      <c r="B48" s="159"/>
      <c r="C48" s="159"/>
      <c r="D48" s="175"/>
    </row>
    <row r="49" spans="1:4" x14ac:dyDescent="0.25">
      <c r="A49" s="174"/>
      <c r="B49" s="159"/>
      <c r="C49" s="159"/>
      <c r="D49" s="175"/>
    </row>
    <row r="50" spans="1:4" ht="15.75" thickBot="1" x14ac:dyDescent="0.3">
      <c r="A50" s="176"/>
      <c r="B50" s="177"/>
      <c r="C50" s="177"/>
      <c r="D50" s="178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963C-4C1C-4BC4-9DC7-3A805EC32446}">
  <dimension ref="A1:E31"/>
  <sheetViews>
    <sheetView topLeftCell="A4" workbookViewId="0">
      <selection activeCell="A9" sqref="A9:XFD15"/>
    </sheetView>
  </sheetViews>
  <sheetFormatPr defaultRowHeight="15" x14ac:dyDescent="0.25"/>
  <cols>
    <col min="1" max="1" width="15" customWidth="1"/>
    <col min="3" max="3" width="14.5703125" customWidth="1"/>
    <col min="4" max="4" width="13.140625" customWidth="1"/>
    <col min="5" max="5" width="11.85546875" customWidth="1"/>
  </cols>
  <sheetData>
    <row r="1" spans="1:5" ht="15.75" thickBot="1" x14ac:dyDescent="0.3">
      <c r="A1" s="191" t="s">
        <v>146</v>
      </c>
      <c r="B1" s="192"/>
      <c r="C1" s="193"/>
      <c r="D1" s="193"/>
      <c r="E1" s="193" t="s">
        <v>170</v>
      </c>
    </row>
    <row r="2" spans="1:5" ht="30.75" thickBot="1" x14ac:dyDescent="0.3">
      <c r="A2" s="171" t="s">
        <v>142</v>
      </c>
      <c r="B2" s="157" t="s">
        <v>143</v>
      </c>
      <c r="C2" s="156" t="s">
        <v>93</v>
      </c>
      <c r="D2" s="157" t="s">
        <v>98</v>
      </c>
      <c r="E2" s="157" t="s">
        <v>147</v>
      </c>
    </row>
    <row r="3" spans="1:5" x14ac:dyDescent="0.25">
      <c r="A3" s="172"/>
      <c r="B3" s="158"/>
      <c r="C3" s="158"/>
      <c r="D3" s="173"/>
      <c r="E3" s="173"/>
    </row>
    <row r="4" spans="1:5" x14ac:dyDescent="0.25">
      <c r="A4" s="174"/>
      <c r="B4" s="159"/>
      <c r="C4" s="159"/>
      <c r="D4" s="175"/>
      <c r="E4" s="175"/>
    </row>
    <row r="5" spans="1:5" x14ac:dyDescent="0.25">
      <c r="A5" s="174"/>
      <c r="B5" s="159"/>
      <c r="C5" s="159"/>
      <c r="D5" s="175"/>
      <c r="E5" s="175"/>
    </row>
    <row r="6" spans="1:5" x14ac:dyDescent="0.25">
      <c r="A6" s="174"/>
      <c r="B6" s="159"/>
      <c r="C6" s="159"/>
      <c r="D6" s="175"/>
      <c r="E6" s="175"/>
    </row>
    <row r="7" spans="1:5" ht="15.75" thickBot="1" x14ac:dyDescent="0.3">
      <c r="A7" s="176"/>
      <c r="B7" s="177"/>
      <c r="C7" s="177"/>
      <c r="D7" s="178"/>
      <c r="E7" s="178"/>
    </row>
    <row r="16" spans="1:5" ht="15.75" thickBot="1" x14ac:dyDescent="0.3"/>
    <row r="17" spans="1:5" ht="15.75" thickBot="1" x14ac:dyDescent="0.3">
      <c r="A17" s="191" t="s">
        <v>141</v>
      </c>
      <c r="B17" s="192"/>
      <c r="C17" s="193"/>
      <c r="D17" s="193"/>
      <c r="E17" s="193" t="s">
        <v>171</v>
      </c>
    </row>
    <row r="18" spans="1:5" ht="30.75" thickBot="1" x14ac:dyDescent="0.3">
      <c r="A18" s="171" t="s">
        <v>142</v>
      </c>
      <c r="B18" s="157" t="s">
        <v>143</v>
      </c>
      <c r="C18" s="156" t="s">
        <v>93</v>
      </c>
      <c r="D18" s="157" t="s">
        <v>98</v>
      </c>
      <c r="E18" s="157" t="s">
        <v>144</v>
      </c>
    </row>
    <row r="19" spans="1:5" x14ac:dyDescent="0.25">
      <c r="A19" s="172"/>
      <c r="B19" s="158"/>
      <c r="C19" s="158"/>
      <c r="D19" s="173"/>
      <c r="E19" s="173"/>
    </row>
    <row r="20" spans="1:5" x14ac:dyDescent="0.25">
      <c r="A20" s="174"/>
      <c r="B20" s="159"/>
      <c r="C20" s="159"/>
      <c r="D20" s="175"/>
      <c r="E20" s="175"/>
    </row>
    <row r="21" spans="1:5" x14ac:dyDescent="0.25">
      <c r="A21" s="174"/>
      <c r="B21" s="159"/>
      <c r="C21" s="159"/>
      <c r="D21" s="175"/>
      <c r="E21" s="175"/>
    </row>
    <row r="22" spans="1:5" x14ac:dyDescent="0.25">
      <c r="A22" s="174"/>
      <c r="B22" s="159"/>
      <c r="C22" s="159"/>
      <c r="D22" s="175"/>
      <c r="E22" s="175"/>
    </row>
    <row r="23" spans="1:5" ht="15.75" thickBot="1" x14ac:dyDescent="0.3">
      <c r="A23" s="176"/>
      <c r="B23" s="177"/>
      <c r="C23" s="177"/>
      <c r="D23" s="178"/>
      <c r="E23" s="178"/>
    </row>
    <row r="24" spans="1:5" ht="15.75" thickBot="1" x14ac:dyDescent="0.3"/>
    <row r="25" spans="1:5" ht="15.75" thickBot="1" x14ac:dyDescent="0.3">
      <c r="A25" s="191" t="s">
        <v>141</v>
      </c>
      <c r="B25" s="192"/>
      <c r="C25" s="193"/>
      <c r="D25" s="193"/>
      <c r="E25" s="193" t="s">
        <v>172</v>
      </c>
    </row>
    <row r="26" spans="1:5" ht="30.75" thickBot="1" x14ac:dyDescent="0.3">
      <c r="A26" s="171" t="s">
        <v>142</v>
      </c>
      <c r="B26" s="157" t="s">
        <v>143</v>
      </c>
      <c r="C26" s="156" t="s">
        <v>93</v>
      </c>
      <c r="D26" s="157" t="s">
        <v>98</v>
      </c>
      <c r="E26" s="157" t="s">
        <v>145</v>
      </c>
    </row>
    <row r="27" spans="1:5" x14ac:dyDescent="0.25">
      <c r="A27" s="172"/>
      <c r="B27" s="158"/>
      <c r="C27" s="158"/>
      <c r="D27" s="173"/>
      <c r="E27" s="173"/>
    </row>
    <row r="28" spans="1:5" x14ac:dyDescent="0.25">
      <c r="A28" s="174"/>
      <c r="B28" s="159"/>
      <c r="C28" s="159"/>
      <c r="D28" s="175"/>
      <c r="E28" s="175"/>
    </row>
    <row r="29" spans="1:5" x14ac:dyDescent="0.25">
      <c r="A29" s="174"/>
      <c r="B29" s="159"/>
      <c r="C29" s="159"/>
      <c r="D29" s="175"/>
      <c r="E29" s="175"/>
    </row>
    <row r="30" spans="1:5" x14ac:dyDescent="0.25">
      <c r="A30" s="174"/>
      <c r="B30" s="159"/>
      <c r="C30" s="159"/>
      <c r="D30" s="175"/>
      <c r="E30" s="175"/>
    </row>
    <row r="31" spans="1:5" ht="15.75" thickBot="1" x14ac:dyDescent="0.3">
      <c r="A31" s="176"/>
      <c r="B31" s="177"/>
      <c r="C31" s="177"/>
      <c r="D31" s="178"/>
      <c r="E31" s="17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EBDF-7673-45FE-87C5-930FA7027EB7}">
  <dimension ref="A1:K25"/>
  <sheetViews>
    <sheetView topLeftCell="A7" workbookViewId="0">
      <selection activeCell="A18" sqref="A18:XFD18"/>
    </sheetView>
  </sheetViews>
  <sheetFormatPr defaultRowHeight="15" x14ac:dyDescent="0.25"/>
  <cols>
    <col min="1" max="1" width="31.28515625" bestFit="1" customWidth="1"/>
    <col min="2" max="2" width="14.28515625" customWidth="1"/>
    <col min="3" max="3" width="14.42578125" bestFit="1" customWidth="1"/>
    <col min="4" max="4" width="15.28515625" customWidth="1"/>
    <col min="7" max="7" width="25.5703125" bestFit="1" customWidth="1"/>
    <col min="9" max="9" width="17.140625" customWidth="1"/>
    <col min="10" max="10" width="11" customWidth="1"/>
    <col min="12" max="12" width="21.7109375" customWidth="1"/>
    <col min="14" max="14" width="12.28515625" customWidth="1"/>
    <col min="15" max="15" width="11" customWidth="1"/>
  </cols>
  <sheetData>
    <row r="1" spans="1:11" ht="19.5" thickBot="1" x14ac:dyDescent="0.35">
      <c r="A1" s="143" t="s">
        <v>151</v>
      </c>
      <c r="B1" s="143"/>
      <c r="C1" s="143"/>
      <c r="D1" s="143" t="s">
        <v>169</v>
      </c>
      <c r="F1" s="166"/>
      <c r="K1" s="169"/>
    </row>
    <row r="2" spans="1:11" ht="15.75" thickBot="1" x14ac:dyDescent="0.3">
      <c r="A2" s="194" t="s">
        <v>107</v>
      </c>
      <c r="B2" s="82" t="s">
        <v>124</v>
      </c>
      <c r="C2" s="82" t="s">
        <v>108</v>
      </c>
      <c r="D2" s="82" t="s">
        <v>152</v>
      </c>
      <c r="F2" s="167"/>
      <c r="K2" s="170"/>
    </row>
    <row r="3" spans="1:11" x14ac:dyDescent="0.25">
      <c r="A3" s="25"/>
      <c r="B3" s="79"/>
      <c r="C3" s="79"/>
      <c r="D3" s="79"/>
      <c r="F3" s="167"/>
      <c r="K3" s="168"/>
    </row>
    <row r="4" spans="1:11" x14ac:dyDescent="0.25">
      <c r="A4" s="25"/>
      <c r="B4" s="25"/>
      <c r="C4" s="25"/>
      <c r="D4" s="25"/>
      <c r="F4" s="167"/>
      <c r="K4" s="168"/>
    </row>
    <row r="5" spans="1:11" x14ac:dyDescent="0.25">
      <c r="A5" s="25"/>
      <c r="B5" s="25"/>
      <c r="C5" s="25"/>
      <c r="D5" s="25"/>
      <c r="F5" s="167"/>
      <c r="K5" s="168"/>
    </row>
    <row r="6" spans="1:11" x14ac:dyDescent="0.25">
      <c r="A6" s="25"/>
      <c r="B6" s="25"/>
      <c r="C6" s="25"/>
      <c r="D6" s="25"/>
      <c r="F6" s="167"/>
      <c r="K6" s="168"/>
    </row>
    <row r="7" spans="1:11" x14ac:dyDescent="0.25">
      <c r="A7" s="25"/>
      <c r="B7" s="25"/>
      <c r="C7" s="25"/>
      <c r="D7" s="25"/>
      <c r="F7" s="167"/>
      <c r="K7" s="168"/>
    </row>
    <row r="8" spans="1:11" x14ac:dyDescent="0.25">
      <c r="K8" s="168"/>
    </row>
    <row r="9" spans="1:11" ht="15.75" thickBot="1" x14ac:dyDescent="0.3"/>
    <row r="10" spans="1:11" ht="19.5" thickBot="1" x14ac:dyDescent="0.35">
      <c r="A10" s="143" t="s">
        <v>96</v>
      </c>
      <c r="B10" s="143"/>
      <c r="C10" s="143"/>
      <c r="D10" s="143" t="s">
        <v>168</v>
      </c>
    </row>
    <row r="11" spans="1:11" ht="30.75" thickBot="1" x14ac:dyDescent="0.3">
      <c r="A11" s="171" t="s">
        <v>97</v>
      </c>
      <c r="B11" s="156" t="s">
        <v>93</v>
      </c>
      <c r="C11" s="157" t="s">
        <v>127</v>
      </c>
      <c r="D11" s="157" t="s">
        <v>98</v>
      </c>
    </row>
    <row r="12" spans="1:11" x14ac:dyDescent="0.25">
      <c r="A12" s="172"/>
      <c r="B12" s="158"/>
      <c r="C12" s="158"/>
      <c r="D12" s="173"/>
    </row>
    <row r="13" spans="1:11" x14ac:dyDescent="0.25">
      <c r="A13" s="174"/>
      <c r="B13" s="159"/>
      <c r="C13" s="159"/>
      <c r="D13" s="175"/>
    </row>
    <row r="14" spans="1:11" x14ac:dyDescent="0.25">
      <c r="A14" s="174"/>
      <c r="B14" s="159"/>
      <c r="C14" s="159"/>
      <c r="D14" s="175"/>
    </row>
    <row r="15" spans="1:11" x14ac:dyDescent="0.25">
      <c r="A15" s="174"/>
      <c r="B15" s="159"/>
      <c r="C15" s="159"/>
      <c r="D15" s="175"/>
    </row>
    <row r="16" spans="1:11" ht="15.75" thickBot="1" x14ac:dyDescent="0.3">
      <c r="A16" s="176"/>
      <c r="B16" s="177"/>
      <c r="C16" s="177"/>
      <c r="D16" s="178"/>
    </row>
    <row r="18" spans="1:4" ht="15.75" thickBot="1" x14ac:dyDescent="0.3"/>
    <row r="19" spans="1:4" ht="19.5" thickBot="1" x14ac:dyDescent="0.35">
      <c r="A19" s="143" t="s">
        <v>95</v>
      </c>
      <c r="B19" s="143"/>
      <c r="C19" s="143"/>
      <c r="D19" s="143" t="s">
        <v>167</v>
      </c>
    </row>
    <row r="20" spans="1:4" ht="45.75" thickBot="1" x14ac:dyDescent="0.3">
      <c r="A20" s="64" t="s">
        <v>92</v>
      </c>
      <c r="B20" s="145" t="s">
        <v>91</v>
      </c>
      <c r="C20" s="145" t="s">
        <v>93</v>
      </c>
      <c r="D20" s="146" t="s">
        <v>94</v>
      </c>
    </row>
    <row r="21" spans="1:4" x14ac:dyDescent="0.25">
      <c r="A21" s="26"/>
      <c r="B21" s="2"/>
      <c r="C21" s="2"/>
      <c r="D21" s="187"/>
    </row>
    <row r="22" spans="1:4" x14ac:dyDescent="0.25">
      <c r="A22" s="65"/>
      <c r="B22" s="3"/>
      <c r="C22" s="3"/>
      <c r="D22" s="188"/>
    </row>
    <row r="23" spans="1:4" x14ac:dyDescent="0.25">
      <c r="A23" s="65"/>
      <c r="B23" s="3"/>
      <c r="C23" s="3"/>
      <c r="D23" s="188"/>
    </row>
    <row r="24" spans="1:4" x14ac:dyDescent="0.25">
      <c r="A24" s="65"/>
      <c r="B24" s="3"/>
      <c r="C24" s="3"/>
      <c r="D24" s="188"/>
    </row>
    <row r="25" spans="1:4" ht="15.75" thickBot="1" x14ac:dyDescent="0.3">
      <c r="A25" s="189"/>
      <c r="B25" s="96"/>
      <c r="C25" s="96"/>
      <c r="D25" s="190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6014-506E-4F5C-82CD-2F22EB5B5A98}">
  <dimension ref="A1:G18"/>
  <sheetViews>
    <sheetView workbookViewId="0">
      <selection activeCell="G17" sqref="G17"/>
    </sheetView>
  </sheetViews>
  <sheetFormatPr defaultRowHeight="15" x14ac:dyDescent="0.25"/>
  <cols>
    <col min="3" max="3" width="13.42578125" customWidth="1"/>
    <col min="4" max="4" width="14.85546875" customWidth="1"/>
    <col min="5" max="5" width="32.85546875" customWidth="1"/>
    <col min="6" max="6" width="9.140625" customWidth="1"/>
    <col min="7" max="7" width="77" customWidth="1"/>
    <col min="8" max="8" width="14.140625" customWidth="1"/>
  </cols>
  <sheetData>
    <row r="1" spans="1:7" ht="15.75" thickBot="1" x14ac:dyDescent="0.3">
      <c r="A1" s="148" t="s">
        <v>96</v>
      </c>
      <c r="B1" s="147"/>
      <c r="C1" s="149" t="s">
        <v>162</v>
      </c>
    </row>
    <row r="2" spans="1:7" ht="45.75" thickBot="1" x14ac:dyDescent="0.3">
      <c r="A2" s="150" t="s">
        <v>104</v>
      </c>
      <c r="B2" s="151" t="s">
        <v>105</v>
      </c>
      <c r="C2" s="151" t="s">
        <v>106</v>
      </c>
      <c r="D2" s="151" t="s">
        <v>107</v>
      </c>
      <c r="E2" s="151" t="s">
        <v>124</v>
      </c>
      <c r="F2" s="151" t="s">
        <v>108</v>
      </c>
      <c r="G2" s="151" t="s">
        <v>109</v>
      </c>
    </row>
    <row r="3" spans="1:7" ht="27" thickBot="1" x14ac:dyDescent="0.3">
      <c r="A3" s="152">
        <v>44439</v>
      </c>
      <c r="B3" s="153" t="s">
        <v>112</v>
      </c>
      <c r="C3" s="153" t="s">
        <v>110</v>
      </c>
      <c r="D3" s="153" t="s">
        <v>119</v>
      </c>
      <c r="E3" s="153" t="s">
        <v>153</v>
      </c>
      <c r="F3" s="153" t="s">
        <v>111</v>
      </c>
      <c r="G3" s="153" t="s">
        <v>126</v>
      </c>
    </row>
    <row r="4" spans="1:7" ht="39.75" thickBot="1" x14ac:dyDescent="0.3">
      <c r="A4" s="154">
        <v>44440</v>
      </c>
      <c r="B4" s="153" t="s">
        <v>113</v>
      </c>
      <c r="C4" s="153" t="s">
        <v>110</v>
      </c>
      <c r="D4" s="153" t="s">
        <v>123</v>
      </c>
      <c r="E4" s="155" t="s">
        <v>120</v>
      </c>
      <c r="F4" s="153" t="s">
        <v>111</v>
      </c>
      <c r="G4" s="153" t="s">
        <v>125</v>
      </c>
    </row>
    <row r="5" spans="1:7" ht="27" thickBot="1" x14ac:dyDescent="0.3">
      <c r="A5" s="154">
        <v>44441</v>
      </c>
      <c r="B5" s="153" t="s">
        <v>114</v>
      </c>
      <c r="C5" s="153" t="s">
        <v>110</v>
      </c>
      <c r="D5" s="153" t="s">
        <v>121</v>
      </c>
      <c r="E5" s="153" t="s">
        <v>154</v>
      </c>
      <c r="F5" s="153" t="s">
        <v>115</v>
      </c>
      <c r="G5" s="153"/>
    </row>
    <row r="6" spans="1:7" ht="27" thickBot="1" x14ac:dyDescent="0.3">
      <c r="A6" s="154">
        <v>44442</v>
      </c>
      <c r="B6" s="153" t="s">
        <v>116</v>
      </c>
      <c r="C6" s="153" t="s">
        <v>110</v>
      </c>
      <c r="D6" s="153" t="s">
        <v>122</v>
      </c>
      <c r="E6" s="153" t="s">
        <v>155</v>
      </c>
      <c r="F6" s="153" t="s">
        <v>111</v>
      </c>
      <c r="G6" s="153"/>
    </row>
    <row r="7" spans="1:7" ht="15.75" thickBot="1" x14ac:dyDescent="0.3">
      <c r="A7" s="154">
        <v>44443</v>
      </c>
      <c r="B7" s="153" t="s">
        <v>117</v>
      </c>
      <c r="C7" s="153"/>
      <c r="D7" s="153"/>
      <c r="E7" s="153"/>
      <c r="F7" s="153"/>
      <c r="G7" s="153"/>
    </row>
    <row r="8" spans="1:7" ht="15.75" thickBot="1" x14ac:dyDescent="0.3">
      <c r="A8" s="154">
        <v>44444</v>
      </c>
      <c r="B8" s="153" t="s">
        <v>118</v>
      </c>
      <c r="C8" s="153"/>
      <c r="D8" s="153"/>
      <c r="E8" s="153"/>
      <c r="F8" s="153"/>
      <c r="G8" s="153"/>
    </row>
    <row r="11" spans="1:7" ht="15.75" thickBot="1" x14ac:dyDescent="0.3"/>
    <row r="12" spans="1:7" ht="15.75" thickBot="1" x14ac:dyDescent="0.3">
      <c r="B12" s="164" t="s">
        <v>96</v>
      </c>
      <c r="C12" s="165"/>
      <c r="D12" s="165"/>
      <c r="E12" s="238" t="s">
        <v>162</v>
      </c>
    </row>
    <row r="13" spans="1:7" ht="30.75" thickBot="1" x14ac:dyDescent="0.3">
      <c r="B13" s="161" t="s">
        <v>102</v>
      </c>
      <c r="C13" s="160" t="s">
        <v>93</v>
      </c>
      <c r="D13" s="161" t="s">
        <v>98</v>
      </c>
      <c r="E13" s="179" t="s">
        <v>128</v>
      </c>
    </row>
    <row r="14" spans="1:7" x14ac:dyDescent="0.25">
      <c r="B14" s="162"/>
      <c r="C14" s="162"/>
      <c r="D14" s="181"/>
      <c r="E14" s="180"/>
    </row>
    <row r="15" spans="1:7" x14ac:dyDescent="0.25">
      <c r="B15" s="163"/>
      <c r="C15" s="163"/>
      <c r="D15" s="183"/>
      <c r="E15" s="182"/>
    </row>
    <row r="16" spans="1:7" x14ac:dyDescent="0.25">
      <c r="B16" s="163"/>
      <c r="C16" s="163"/>
      <c r="D16" s="183"/>
      <c r="E16" s="182"/>
    </row>
    <row r="17" spans="2:5" x14ac:dyDescent="0.25">
      <c r="B17" s="163"/>
      <c r="C17" s="163"/>
      <c r="D17" s="183"/>
      <c r="E17" s="182"/>
    </row>
    <row r="18" spans="2:5" ht="15.75" thickBot="1" x14ac:dyDescent="0.3">
      <c r="B18" s="185"/>
      <c r="C18" s="185"/>
      <c r="D18" s="186"/>
      <c r="E18" s="184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9914-2EFE-42B6-BCE7-6F145F24BCE2}">
  <dimension ref="A1:U127"/>
  <sheetViews>
    <sheetView zoomScaleNormal="100" zoomScaleSheetLayoutView="100" workbookViewId="0">
      <pane ySplit="2" topLeftCell="A73" activePane="bottomLeft" state="frozen"/>
      <selection pane="bottomLeft" activeCell="C2" sqref="C2"/>
    </sheetView>
  </sheetViews>
  <sheetFormatPr defaultRowHeight="15" x14ac:dyDescent="0.25"/>
  <cols>
    <col min="1" max="1" width="7.140625" bestFit="1" customWidth="1"/>
    <col min="2" max="2" width="15.28515625" customWidth="1"/>
    <col min="3" max="3" width="17.42578125" customWidth="1"/>
    <col min="4" max="4" width="19.28515625" style="38" bestFit="1" customWidth="1"/>
    <col min="5" max="5" width="13.85546875" customWidth="1"/>
    <col min="6" max="6" width="18" customWidth="1"/>
    <col min="7" max="7" width="7.5703125" style="104" bestFit="1" customWidth="1"/>
    <col min="8" max="8" width="7.140625" style="104" customWidth="1"/>
    <col min="9" max="9" width="10.85546875" customWidth="1"/>
    <col min="10" max="10" width="10.28515625" customWidth="1"/>
    <col min="11" max="11" width="10.140625" customWidth="1"/>
    <col min="12" max="12" width="6.85546875" bestFit="1" customWidth="1"/>
    <col min="20" max="20" width="9.5703125" style="104" hidden="1" customWidth="1"/>
    <col min="21" max="21" width="19.7109375" style="104" hidden="1" customWidth="1"/>
  </cols>
  <sheetData>
    <row r="1" spans="1:21" s="123" customFormat="1" ht="15.75" thickBot="1" x14ac:dyDescent="0.3">
      <c r="A1" s="1" t="s">
        <v>68</v>
      </c>
      <c r="D1" s="124"/>
      <c r="F1" s="133" t="s">
        <v>71</v>
      </c>
      <c r="G1" s="134"/>
      <c r="H1" s="109"/>
      <c r="I1" s="40"/>
      <c r="J1" s="40"/>
      <c r="K1" s="40"/>
      <c r="L1" s="42"/>
      <c r="T1" s="127" t="s">
        <v>69</v>
      </c>
      <c r="U1" s="128"/>
    </row>
    <row r="2" spans="1:21" s="1" customFormat="1" ht="30.75" thickBot="1" x14ac:dyDescent="0.3">
      <c r="A2" s="50"/>
      <c r="B2" s="140" t="s">
        <v>2</v>
      </c>
      <c r="C2" s="140" t="s">
        <v>25</v>
      </c>
      <c r="D2" s="44" t="s">
        <v>76</v>
      </c>
      <c r="E2" s="50" t="s">
        <v>1</v>
      </c>
      <c r="F2" s="40" t="s">
        <v>26</v>
      </c>
      <c r="G2" s="105" t="s">
        <v>13</v>
      </c>
      <c r="H2" s="109" t="s">
        <v>77</v>
      </c>
      <c r="I2" s="135" t="s">
        <v>74</v>
      </c>
      <c r="J2" s="136" t="s">
        <v>78</v>
      </c>
      <c r="K2" s="136" t="s">
        <v>75</v>
      </c>
      <c r="L2" s="137" t="s">
        <v>73</v>
      </c>
      <c r="T2" s="138" t="s">
        <v>13</v>
      </c>
      <c r="U2" s="115" t="s">
        <v>77</v>
      </c>
    </row>
    <row r="3" spans="1:21" x14ac:dyDescent="0.25">
      <c r="A3">
        <v>1</v>
      </c>
      <c r="B3" s="5"/>
      <c r="C3" s="5"/>
      <c r="D3" s="45"/>
      <c r="E3" s="46"/>
      <c r="F3" s="43"/>
      <c r="G3" s="106">
        <v>0</v>
      </c>
      <c r="H3" s="110" t="str">
        <f>IF(G3&gt;0.99,(100-(G3*100)/'DADOS CCLGBT'!$B$6),"100%")</f>
        <v>100%</v>
      </c>
      <c r="I3" s="113"/>
      <c r="J3" s="113"/>
      <c r="K3" s="114"/>
      <c r="L3" s="113"/>
      <c r="T3" s="116">
        <v>0</v>
      </c>
      <c r="U3" s="107" t="str">
        <f>IF(T3&gt;0.99,(100-(T3*100)/'DADOS CCLGBT'!$B$6),"100%")</f>
        <v>100%</v>
      </c>
    </row>
    <row r="4" spans="1:21" x14ac:dyDescent="0.25">
      <c r="A4">
        <v>2</v>
      </c>
      <c r="B4" s="5"/>
      <c r="C4" s="5"/>
      <c r="D4" s="45"/>
      <c r="E4" s="47"/>
      <c r="F4" s="43"/>
      <c r="G4" s="106">
        <v>0</v>
      </c>
      <c r="H4" s="110" t="str">
        <f>IF(G4&gt;0.99,(100-(G4*100)/'DADOS CCLGBT'!$B$6),"100%")</f>
        <v>100%</v>
      </c>
      <c r="I4" s="112"/>
      <c r="J4" s="112"/>
      <c r="K4" s="112"/>
      <c r="L4" s="112"/>
      <c r="T4" s="116">
        <v>0</v>
      </c>
      <c r="U4" s="107" t="str">
        <f>IF(T4&gt;0.99,(100-(T4*100)/'DADOS CCLGBT'!$B$6),"100%")</f>
        <v>100%</v>
      </c>
    </row>
    <row r="5" spans="1:21" x14ac:dyDescent="0.25">
      <c r="A5">
        <v>3</v>
      </c>
      <c r="B5" s="5"/>
      <c r="C5" s="5"/>
      <c r="D5" s="45"/>
      <c r="E5" s="47"/>
      <c r="F5" s="43"/>
      <c r="G5" s="106">
        <v>0</v>
      </c>
      <c r="H5" s="110" t="str">
        <f>IF(G5&gt;0.99,(100-(G5*100)/'DADOS CCLGBT'!$B$6),"100%")</f>
        <v>100%</v>
      </c>
      <c r="I5" s="112"/>
      <c r="J5" s="112"/>
      <c r="K5" s="112"/>
      <c r="L5" s="112"/>
      <c r="T5" s="116">
        <v>0</v>
      </c>
      <c r="U5" s="107" t="str">
        <f>IF(T5&gt;0.99,((T5*100)/'DADOS CCLGBT'!$B$6),"100%")</f>
        <v>100%</v>
      </c>
    </row>
    <row r="6" spans="1:21" x14ac:dyDescent="0.25">
      <c r="A6">
        <v>4</v>
      </c>
      <c r="B6" s="5"/>
      <c r="C6" s="5"/>
      <c r="D6" s="45"/>
      <c r="E6" s="47"/>
      <c r="F6" s="43"/>
      <c r="G6" s="106">
        <v>0</v>
      </c>
      <c r="H6" s="110" t="str">
        <f>IF(G6&gt;0.99,(100-(G6*100)/'DADOS CCLGBT'!$B$6),"100%")</f>
        <v>100%</v>
      </c>
      <c r="I6" s="112"/>
      <c r="J6" s="112"/>
      <c r="K6" s="112"/>
      <c r="L6" s="112"/>
      <c r="T6" s="116">
        <v>0</v>
      </c>
      <c r="U6" s="107" t="str">
        <f>IF(T6&gt;0.99,((T6*100)/'DADOS CCLGBT'!$B$6),"100%")</f>
        <v>100%</v>
      </c>
    </row>
    <row r="7" spans="1:21" x14ac:dyDescent="0.25">
      <c r="A7">
        <v>5</v>
      </c>
      <c r="B7" s="5"/>
      <c r="C7" s="5"/>
      <c r="D7" s="45"/>
      <c r="E7" s="47"/>
      <c r="F7" s="43"/>
      <c r="G7" s="106">
        <v>0</v>
      </c>
      <c r="H7" s="110" t="str">
        <f>IF(G7&gt;0.99,(100-(G7*100)/'DADOS CCLGBT'!$B$6),"100%")</f>
        <v>100%</v>
      </c>
      <c r="I7" s="112"/>
      <c r="J7" s="112"/>
      <c r="K7" s="112"/>
      <c r="L7" s="112"/>
      <c r="T7" s="116">
        <v>0</v>
      </c>
      <c r="U7" s="107" t="str">
        <f>IF(T7&gt;0.99,((T7*100)/'DADOS CCLGBT'!$B$6),"100%")</f>
        <v>100%</v>
      </c>
    </row>
    <row r="8" spans="1:21" x14ac:dyDescent="0.25">
      <c r="A8">
        <v>6</v>
      </c>
      <c r="B8" s="5"/>
      <c r="C8" s="5"/>
      <c r="D8" s="45"/>
      <c r="E8" s="47"/>
      <c r="F8" s="43"/>
      <c r="G8" s="106">
        <v>0</v>
      </c>
      <c r="H8" s="110" t="str">
        <f>IF(G8&gt;0.99,(100-(G8*100)/'DADOS CCLGBT'!$B$6),"100%")</f>
        <v>100%</v>
      </c>
      <c r="I8" s="112"/>
      <c r="J8" s="112"/>
      <c r="K8" s="112"/>
      <c r="L8" s="112"/>
      <c r="T8" s="116">
        <v>0</v>
      </c>
      <c r="U8" s="107" t="str">
        <f>IF(T8&gt;0.99,((T8*100)/'DADOS CCLGBT'!$B$6),"100%")</f>
        <v>100%</v>
      </c>
    </row>
    <row r="9" spans="1:21" x14ac:dyDescent="0.25">
      <c r="A9">
        <v>7</v>
      </c>
      <c r="B9" s="5"/>
      <c r="C9" s="5"/>
      <c r="D9" s="45"/>
      <c r="E9" s="47"/>
      <c r="F9" s="43"/>
      <c r="G9" s="106">
        <v>0</v>
      </c>
      <c r="H9" s="110" t="str">
        <f>IF(G9&gt;0.99,(100-(G9*100)/'DADOS CCLGBT'!$B$6),"100%")</f>
        <v>100%</v>
      </c>
      <c r="I9" s="112"/>
      <c r="J9" s="112"/>
      <c r="K9" s="112"/>
      <c r="L9" s="112"/>
      <c r="T9" s="116">
        <v>0</v>
      </c>
      <c r="U9" s="107" t="str">
        <f>IF(T9&gt;0.99,((T9*100)/'DADOS CCLGBT'!$B$6),"100%")</f>
        <v>100%</v>
      </c>
    </row>
    <row r="10" spans="1:21" x14ac:dyDescent="0.25">
      <c r="A10">
        <v>8</v>
      </c>
      <c r="B10" s="5"/>
      <c r="C10" s="5"/>
      <c r="D10" s="45"/>
      <c r="E10" s="47"/>
      <c r="F10" s="43"/>
      <c r="G10" s="106">
        <v>0</v>
      </c>
      <c r="H10" s="110" t="str">
        <f>IF(G10&gt;0.99,(100-(G10*100)/'DADOS CCLGBT'!$B$6),"100%")</f>
        <v>100%</v>
      </c>
      <c r="I10" s="112"/>
      <c r="J10" s="112"/>
      <c r="K10" s="112"/>
      <c r="L10" s="112"/>
      <c r="T10" s="116">
        <v>0</v>
      </c>
      <c r="U10" s="107" t="str">
        <f>IF(T10&gt;0.99,((T10*100)/'DADOS CCLGBT'!$B$6),"100%")</f>
        <v>100%</v>
      </c>
    </row>
    <row r="11" spans="1:21" x14ac:dyDescent="0.25">
      <c r="A11">
        <v>9</v>
      </c>
      <c r="B11" s="5"/>
      <c r="C11" s="5"/>
      <c r="D11" s="45"/>
      <c r="E11" s="47"/>
      <c r="F11" s="43"/>
      <c r="G11" s="106">
        <v>0</v>
      </c>
      <c r="H11" s="110" t="str">
        <f>IF(G11&gt;0.99,(100-(G11*100)/'DADOS CCLGBT'!$B$6),"100%")</f>
        <v>100%</v>
      </c>
      <c r="I11" s="112"/>
      <c r="J11" s="112"/>
      <c r="K11" s="112"/>
      <c r="L11" s="112"/>
      <c r="T11" s="116">
        <v>0</v>
      </c>
      <c r="U11" s="107" t="str">
        <f>IF(T11&gt;0.99,((T11*100)/'DADOS CCLGBT'!$B$6),"100%")</f>
        <v>100%</v>
      </c>
    </row>
    <row r="12" spans="1:21" x14ac:dyDescent="0.25">
      <c r="A12">
        <v>10</v>
      </c>
      <c r="B12" s="5"/>
      <c r="C12" s="5"/>
      <c r="D12" s="45"/>
      <c r="E12" s="47"/>
      <c r="F12" s="43"/>
      <c r="G12" s="106">
        <v>0</v>
      </c>
      <c r="H12" s="110" t="str">
        <f>IF(G12&gt;0.99,(100-(G12*100)/'DADOS CCLGBT'!$B$6),"100%")</f>
        <v>100%</v>
      </c>
      <c r="I12" s="112"/>
      <c r="J12" s="112"/>
      <c r="K12" s="112"/>
      <c r="L12" s="112"/>
      <c r="T12" s="116">
        <v>0</v>
      </c>
      <c r="U12" s="107" t="str">
        <f>IF(T12&gt;0.99,((T12*100)/'DADOS CCLGBT'!$B$6),"100%")</f>
        <v>100%</v>
      </c>
    </row>
    <row r="13" spans="1:21" x14ac:dyDescent="0.25">
      <c r="A13">
        <v>11</v>
      </c>
      <c r="B13" s="5"/>
      <c r="C13" s="5"/>
      <c r="D13" s="45"/>
      <c r="E13" s="47"/>
      <c r="F13" s="43"/>
      <c r="G13" s="106">
        <v>0</v>
      </c>
      <c r="H13" s="110" t="str">
        <f>IF(G13&gt;0.99,(100-(G13*100)/'DADOS CCLGBT'!$B$6),"100%")</f>
        <v>100%</v>
      </c>
      <c r="I13" s="112"/>
      <c r="J13" s="112"/>
      <c r="K13" s="112"/>
      <c r="L13" s="112"/>
      <c r="T13" s="116">
        <v>0</v>
      </c>
      <c r="U13" s="107" t="str">
        <f>IF(T13&gt;0.99,((T13*100)/'DADOS CCLGBT'!$B$6),"100%")</f>
        <v>100%</v>
      </c>
    </row>
    <row r="14" spans="1:21" x14ac:dyDescent="0.25">
      <c r="A14">
        <v>12</v>
      </c>
      <c r="B14" s="5"/>
      <c r="C14" s="5"/>
      <c r="D14" s="45"/>
      <c r="E14" s="47"/>
      <c r="F14" s="43"/>
      <c r="G14" s="106">
        <v>0</v>
      </c>
      <c r="H14" s="110" t="str">
        <f>IF(G14&gt;0.99,(100-(G14*100)/'DADOS CCLGBT'!$B$6),"100%")</f>
        <v>100%</v>
      </c>
      <c r="I14" s="112"/>
      <c r="J14" s="112"/>
      <c r="K14" s="112"/>
      <c r="L14" s="112"/>
      <c r="T14" s="116">
        <v>0</v>
      </c>
      <c r="U14" s="107" t="str">
        <f>IF(T14&gt;0.99,((T14*100)/'DADOS CCLGBT'!$B$6),"100%")</f>
        <v>100%</v>
      </c>
    </row>
    <row r="15" spans="1:21" x14ac:dyDescent="0.25">
      <c r="A15">
        <v>13</v>
      </c>
      <c r="B15" s="5"/>
      <c r="C15" s="5"/>
      <c r="D15" s="45"/>
      <c r="E15" s="47"/>
      <c r="F15" s="43"/>
      <c r="G15" s="106">
        <v>0</v>
      </c>
      <c r="H15" s="110" t="str">
        <f>IF(G15&gt;0.99,(100-(G15*100)/'DADOS CCLGBT'!$B$6),"100%")</f>
        <v>100%</v>
      </c>
      <c r="I15" s="112"/>
      <c r="J15" s="112"/>
      <c r="K15" s="112"/>
      <c r="L15" s="112"/>
      <c r="T15" s="116">
        <v>0</v>
      </c>
      <c r="U15" s="107" t="str">
        <f>IF(T15&gt;0.99,((T15*100)/'DADOS CCLGBT'!$B$6),"100%")</f>
        <v>100%</v>
      </c>
    </row>
    <row r="16" spans="1:21" x14ac:dyDescent="0.25">
      <c r="A16">
        <v>14</v>
      </c>
      <c r="B16" s="5"/>
      <c r="C16" s="5"/>
      <c r="D16" s="45"/>
      <c r="E16" s="47"/>
      <c r="F16" s="43"/>
      <c r="G16" s="106">
        <v>0</v>
      </c>
      <c r="H16" s="110" t="str">
        <f>IF(G16&gt;0.99,(100-(G16*100)/'DADOS CCLGBT'!$B$6),"100%")</f>
        <v>100%</v>
      </c>
      <c r="I16" s="112"/>
      <c r="J16" s="112"/>
      <c r="K16" s="112"/>
      <c r="L16" s="112"/>
      <c r="T16" s="116">
        <v>0</v>
      </c>
      <c r="U16" s="107" t="str">
        <f>IF(T16&gt;0.99,((T16*100)/'DADOS CCLGBT'!$B$6),"100%")</f>
        <v>100%</v>
      </c>
    </row>
    <row r="17" spans="1:21" x14ac:dyDescent="0.25">
      <c r="A17">
        <v>15</v>
      </c>
      <c r="B17" s="5"/>
      <c r="C17" s="5"/>
      <c r="D17" s="45"/>
      <c r="E17" s="47"/>
      <c r="F17" s="43"/>
      <c r="G17" s="106">
        <v>0</v>
      </c>
      <c r="H17" s="110" t="str">
        <f>IF(G17&gt;0.99,(100-(G17*100)/'DADOS CCLGBT'!$B$6),"100%")</f>
        <v>100%</v>
      </c>
      <c r="I17" s="112"/>
      <c r="J17" s="112"/>
      <c r="K17" s="112"/>
      <c r="L17" s="112"/>
      <c r="T17" s="116">
        <v>0</v>
      </c>
      <c r="U17" s="107" t="str">
        <f>IF(T17&gt;0.99,((T17*100)/'DADOS CCLGBT'!$B$6),"100%")</f>
        <v>100%</v>
      </c>
    </row>
    <row r="18" spans="1:21" x14ac:dyDescent="0.25">
      <c r="A18">
        <v>16</v>
      </c>
      <c r="B18" s="5"/>
      <c r="C18" s="5"/>
      <c r="D18" s="45"/>
      <c r="E18" s="47"/>
      <c r="F18" s="43"/>
      <c r="G18" s="106">
        <v>0</v>
      </c>
      <c r="H18" s="110" t="str">
        <f>IF(G18&gt;0.99,(100-(G18*100)/'DADOS CCLGBT'!$B$6),"100%")</f>
        <v>100%</v>
      </c>
      <c r="I18" s="112"/>
      <c r="J18" s="112"/>
      <c r="K18" s="112"/>
      <c r="L18" s="112"/>
      <c r="T18" s="116">
        <v>0</v>
      </c>
      <c r="U18" s="107" t="str">
        <f>IF(T18&gt;0.99,((T18*100)/'DADOS CCLGBT'!$B$6),"100%")</f>
        <v>100%</v>
      </c>
    </row>
    <row r="19" spans="1:21" x14ac:dyDescent="0.25">
      <c r="A19">
        <v>17</v>
      </c>
      <c r="B19" s="5"/>
      <c r="C19" s="5"/>
      <c r="D19" s="45"/>
      <c r="E19" s="47"/>
      <c r="F19" s="43"/>
      <c r="G19" s="106">
        <v>0</v>
      </c>
      <c r="H19" s="110" t="str">
        <f>IF(G19&gt;0.99,(100-(G19*100)/'DADOS CCLGBT'!$B$6),"100%")</f>
        <v>100%</v>
      </c>
      <c r="I19" s="112"/>
      <c r="J19" s="112"/>
      <c r="K19" s="112"/>
      <c r="L19" s="112"/>
      <c r="T19" s="116">
        <v>0</v>
      </c>
      <c r="U19" s="107" t="str">
        <f>IF(T19&gt;0.99,((T19*100)/'DADOS CCLGBT'!$B$6),"100%")</f>
        <v>100%</v>
      </c>
    </row>
    <row r="20" spans="1:21" x14ac:dyDescent="0.25">
      <c r="A20">
        <v>18</v>
      </c>
      <c r="B20" s="5"/>
      <c r="C20" s="5"/>
      <c r="D20" s="45"/>
      <c r="E20" s="47"/>
      <c r="F20" s="43"/>
      <c r="G20" s="106">
        <v>0</v>
      </c>
      <c r="H20" s="110" t="str">
        <f>IF(G20&gt;0.99,(100-(G20*100)/'DADOS CCLGBT'!$B$6),"100%")</f>
        <v>100%</v>
      </c>
      <c r="I20" s="112"/>
      <c r="J20" s="112"/>
      <c r="K20" s="112"/>
      <c r="L20" s="112"/>
      <c r="T20" s="116">
        <v>0</v>
      </c>
      <c r="U20" s="107" t="str">
        <f>IF(T20&gt;0.99,((T20*100)/'DADOS CCLGBT'!$B$6),"100%")</f>
        <v>100%</v>
      </c>
    </row>
    <row r="21" spans="1:21" x14ac:dyDescent="0.25">
      <c r="A21">
        <v>19</v>
      </c>
      <c r="B21" s="5"/>
      <c r="C21" s="5"/>
      <c r="D21" s="45"/>
      <c r="E21" s="47"/>
      <c r="F21" s="43"/>
      <c r="G21" s="106">
        <v>0</v>
      </c>
      <c r="H21" s="110" t="str">
        <f>IF(G21&gt;0.99,(100-(G21*100)/'DADOS CCLGBT'!$B$6),"100%")</f>
        <v>100%</v>
      </c>
      <c r="I21" s="112"/>
      <c r="J21" s="112"/>
      <c r="K21" s="112"/>
      <c r="L21" s="112"/>
      <c r="T21" s="116">
        <v>0</v>
      </c>
      <c r="U21" s="107" t="str">
        <f>IF(T21&gt;0.99,((T21*100)/'DADOS CCLGBT'!$B$6),"100%")</f>
        <v>100%</v>
      </c>
    </row>
    <row r="22" spans="1:21" x14ac:dyDescent="0.25">
      <c r="A22">
        <v>20</v>
      </c>
      <c r="B22" s="5"/>
      <c r="C22" s="5"/>
      <c r="D22" s="45"/>
      <c r="E22" s="47"/>
      <c r="F22" s="43"/>
      <c r="G22" s="106">
        <v>0</v>
      </c>
      <c r="H22" s="110" t="str">
        <f>IF(G22&gt;0.99,(100-(G22*100)/'DADOS CCLGBT'!$B$6),"100%")</f>
        <v>100%</v>
      </c>
      <c r="I22" s="112"/>
      <c r="J22" s="112"/>
      <c r="K22" s="112"/>
      <c r="L22" s="112"/>
      <c r="T22" s="116">
        <v>0</v>
      </c>
      <c r="U22" s="107" t="str">
        <f>IF(T22&gt;0.99,((T22*100)/'DADOS CCLGBT'!$B$6),"100%")</f>
        <v>100%</v>
      </c>
    </row>
    <row r="23" spans="1:21" x14ac:dyDescent="0.25">
      <c r="A23">
        <v>21</v>
      </c>
      <c r="B23" s="5"/>
      <c r="C23" s="5"/>
      <c r="D23" s="45"/>
      <c r="E23" s="47"/>
      <c r="F23" s="43"/>
      <c r="G23" s="106">
        <v>0</v>
      </c>
      <c r="H23" s="110" t="str">
        <f>IF(G23&gt;0.99,(100-(G23*100)/'DADOS CCLGBT'!$B$6),"100%")</f>
        <v>100%</v>
      </c>
      <c r="I23" s="112"/>
      <c r="J23" s="112"/>
      <c r="K23" s="112"/>
      <c r="L23" s="112"/>
      <c r="T23" s="116">
        <v>0</v>
      </c>
      <c r="U23" s="107" t="str">
        <f>IF(T23&gt;0.99,((T23*100)/'DADOS CCLGBT'!$B$6),"100%")</f>
        <v>100%</v>
      </c>
    </row>
    <row r="24" spans="1:21" x14ac:dyDescent="0.25">
      <c r="A24">
        <v>22</v>
      </c>
      <c r="B24" s="5"/>
      <c r="C24" s="5"/>
      <c r="D24" s="45"/>
      <c r="E24" s="47"/>
      <c r="F24" s="43"/>
      <c r="G24" s="106">
        <v>0</v>
      </c>
      <c r="H24" s="110" t="str">
        <f>IF(G24&gt;0.99,(100-(G24*100)/'DADOS CCLGBT'!$B$6),"100%")</f>
        <v>100%</v>
      </c>
      <c r="I24" s="112"/>
      <c r="J24" s="112"/>
      <c r="K24" s="112"/>
      <c r="L24" s="112"/>
      <c r="T24" s="116">
        <v>0</v>
      </c>
      <c r="U24" s="107" t="str">
        <f>IF(T24&gt;0.99,((T24*100)/'DADOS CCLGBT'!$B$6),"100%")</f>
        <v>100%</v>
      </c>
    </row>
    <row r="25" spans="1:21" x14ac:dyDescent="0.25">
      <c r="A25">
        <v>23</v>
      </c>
      <c r="B25" s="5"/>
      <c r="C25" s="5"/>
      <c r="D25" s="45"/>
      <c r="E25" s="47"/>
      <c r="F25" s="43"/>
      <c r="G25" s="106">
        <v>0</v>
      </c>
      <c r="H25" s="110" t="str">
        <f>IF(G25&gt;0.99,(100-(G25*100)/'DADOS CCLGBT'!$B$6),"100%")</f>
        <v>100%</v>
      </c>
      <c r="I25" s="112"/>
      <c r="J25" s="112"/>
      <c r="K25" s="112"/>
      <c r="L25" s="112"/>
      <c r="T25" s="116">
        <v>0</v>
      </c>
      <c r="U25" s="107" t="str">
        <f>IF(T25&gt;0.99,((T25*100)/'DADOS CCLGBT'!$B$6),"100%")</f>
        <v>100%</v>
      </c>
    </row>
    <row r="26" spans="1:21" x14ac:dyDescent="0.25">
      <c r="A26">
        <v>24</v>
      </c>
      <c r="B26" s="5"/>
      <c r="C26" s="5"/>
      <c r="D26" s="45"/>
      <c r="E26" s="47"/>
      <c r="F26" s="43"/>
      <c r="G26" s="106">
        <v>0</v>
      </c>
      <c r="H26" s="110" t="str">
        <f>IF(G26&gt;0.99,(100-(G26*100)/'DADOS CCLGBT'!$B$6),"100%")</f>
        <v>100%</v>
      </c>
      <c r="I26" s="112"/>
      <c r="J26" s="112"/>
      <c r="K26" s="112"/>
      <c r="L26" s="112"/>
      <c r="T26" s="116">
        <v>0</v>
      </c>
      <c r="U26" s="107" t="str">
        <f>IF(T26&gt;0.99,((T26*100)/'DADOS CCLGBT'!$B$6),"100%")</f>
        <v>100%</v>
      </c>
    </row>
    <row r="27" spans="1:21" x14ac:dyDescent="0.25">
      <c r="A27">
        <v>25</v>
      </c>
      <c r="B27" s="5"/>
      <c r="C27" s="5"/>
      <c r="D27" s="45"/>
      <c r="E27" s="47"/>
      <c r="F27" s="43"/>
      <c r="G27" s="106">
        <v>0</v>
      </c>
      <c r="H27" s="110" t="str">
        <f>IF(G27&gt;0.99,(100-(G27*100)/'DADOS CCLGBT'!$B$6),"100%")</f>
        <v>100%</v>
      </c>
      <c r="I27" s="112"/>
      <c r="J27" s="112"/>
      <c r="K27" s="112"/>
      <c r="L27" s="112"/>
      <c r="T27" s="116">
        <v>0</v>
      </c>
      <c r="U27" s="107" t="str">
        <f>IF(T27&gt;0.99,((T27*100)/'DADOS CCLGBT'!$B$6),"100%")</f>
        <v>100%</v>
      </c>
    </row>
    <row r="28" spans="1:21" x14ac:dyDescent="0.25">
      <c r="A28">
        <v>26</v>
      </c>
      <c r="B28" s="5"/>
      <c r="C28" s="5"/>
      <c r="D28" s="45"/>
      <c r="E28" s="47"/>
      <c r="F28" s="43"/>
      <c r="G28" s="106">
        <v>0</v>
      </c>
      <c r="H28" s="110" t="str">
        <f>IF(G28&gt;0.99,(100-(G28*100)/'DADOS CCLGBT'!$B$6),"100%")</f>
        <v>100%</v>
      </c>
      <c r="I28" s="112"/>
      <c r="J28" s="112"/>
      <c r="K28" s="112"/>
      <c r="L28" s="112"/>
      <c r="T28" s="116">
        <v>0</v>
      </c>
      <c r="U28" s="107" t="str">
        <f>IF(T28&gt;0.99,((T28*100)/'DADOS CCLGBT'!$B$6),"100%")</f>
        <v>100%</v>
      </c>
    </row>
    <row r="29" spans="1:21" x14ac:dyDescent="0.25">
      <c r="A29">
        <v>27</v>
      </c>
      <c r="B29" s="5"/>
      <c r="C29" s="5"/>
      <c r="D29" s="45"/>
      <c r="E29" s="47"/>
      <c r="F29" s="43"/>
      <c r="G29" s="106">
        <v>0</v>
      </c>
      <c r="H29" s="110" t="str">
        <f>IF(G29&gt;0.99,(100-(G29*100)/'DADOS CCLGBT'!$B$6),"100%")</f>
        <v>100%</v>
      </c>
      <c r="I29" s="112"/>
      <c r="J29" s="112"/>
      <c r="K29" s="112"/>
      <c r="L29" s="112"/>
      <c r="T29" s="116">
        <v>0</v>
      </c>
      <c r="U29" s="107" t="str">
        <f>IF(T29&gt;0.99,((T29*100)/'DADOS CCLGBT'!$B$6),"100%")</f>
        <v>100%</v>
      </c>
    </row>
    <row r="30" spans="1:21" x14ac:dyDescent="0.25">
      <c r="A30">
        <v>28</v>
      </c>
      <c r="B30" s="5"/>
      <c r="C30" s="5"/>
      <c r="D30" s="45"/>
      <c r="E30" s="47"/>
      <c r="F30" s="43"/>
      <c r="G30" s="106">
        <v>0</v>
      </c>
      <c r="H30" s="110" t="str">
        <f>IF(G30&gt;0.99,(100-(G30*100)/'DADOS CCLGBT'!$B$6),"100%")</f>
        <v>100%</v>
      </c>
      <c r="I30" s="112"/>
      <c r="J30" s="112"/>
      <c r="K30" s="112"/>
      <c r="L30" s="112"/>
      <c r="T30" s="116">
        <v>0</v>
      </c>
      <c r="U30" s="107" t="str">
        <f>IF(T30&gt;0.99,((T30*100)/'DADOS CCLGBT'!$B$6),"100%")</f>
        <v>100%</v>
      </c>
    </row>
    <row r="31" spans="1:21" x14ac:dyDescent="0.25">
      <c r="A31">
        <v>29</v>
      </c>
      <c r="B31" s="5"/>
      <c r="C31" s="5"/>
      <c r="D31" s="45"/>
      <c r="E31" s="47"/>
      <c r="F31" s="43"/>
      <c r="G31" s="106">
        <v>0</v>
      </c>
      <c r="H31" s="110" t="str">
        <f>IF(G31&gt;0.99,(100-(G31*100)/'DADOS CCLGBT'!$B$6),"100%")</f>
        <v>100%</v>
      </c>
      <c r="I31" s="112"/>
      <c r="J31" s="112"/>
      <c r="K31" s="112"/>
      <c r="L31" s="112"/>
      <c r="T31" s="116">
        <v>0</v>
      </c>
      <c r="U31" s="107" t="str">
        <f>IF(T31&gt;0.99,((T31*100)/'DADOS CCLGBT'!$B$6),"100%")</f>
        <v>100%</v>
      </c>
    </row>
    <row r="32" spans="1:21" x14ac:dyDescent="0.25">
      <c r="A32">
        <v>30</v>
      </c>
      <c r="B32" s="5"/>
      <c r="C32" s="5"/>
      <c r="D32" s="45"/>
      <c r="E32" s="47"/>
      <c r="F32" s="43"/>
      <c r="G32" s="106">
        <v>0</v>
      </c>
      <c r="H32" s="110" t="str">
        <f>IF(G32&gt;0.99,(100-(G32*100)/'DADOS CCLGBT'!$B$6),"100%")</f>
        <v>100%</v>
      </c>
      <c r="I32" s="112"/>
      <c r="J32" s="112"/>
      <c r="K32" s="112"/>
      <c r="L32" s="112"/>
      <c r="T32" s="116">
        <v>0</v>
      </c>
      <c r="U32" s="107" t="str">
        <f>IF(T32&gt;0.99,((T32*100)/'DADOS CCLGBT'!$B$6),"100%")</f>
        <v>100%</v>
      </c>
    </row>
    <row r="33" spans="1:21" x14ac:dyDescent="0.25">
      <c r="A33">
        <v>31</v>
      </c>
      <c r="B33" s="5"/>
      <c r="C33" s="5"/>
      <c r="D33" s="45"/>
      <c r="E33" s="47"/>
      <c r="F33" s="43"/>
      <c r="G33" s="106">
        <v>0</v>
      </c>
      <c r="H33" s="110" t="str">
        <f>IF(G33&gt;0.99,(100-(G33*100)/'DADOS CCLGBT'!$B$6),"100%")</f>
        <v>100%</v>
      </c>
      <c r="I33" s="112"/>
      <c r="J33" s="112"/>
      <c r="K33" s="112"/>
      <c r="L33" s="112"/>
      <c r="T33" s="116">
        <v>0</v>
      </c>
      <c r="U33" s="107" t="str">
        <f>IF(T33&gt;0.99,((T33*100)/'DADOS CCLGBT'!$B$6),"100%")</f>
        <v>100%</v>
      </c>
    </row>
    <row r="34" spans="1:21" x14ac:dyDescent="0.25">
      <c r="A34">
        <v>32</v>
      </c>
      <c r="B34" s="5"/>
      <c r="C34" s="5"/>
      <c r="D34" s="45"/>
      <c r="E34" s="47"/>
      <c r="F34" s="43"/>
      <c r="G34" s="106">
        <v>0</v>
      </c>
      <c r="H34" s="110" t="str">
        <f>IF(G34&gt;0.99,(100-(G34*100)/'DADOS CCLGBT'!$B$6),"100%")</f>
        <v>100%</v>
      </c>
      <c r="I34" s="112"/>
      <c r="J34" s="112"/>
      <c r="K34" s="112"/>
      <c r="L34" s="112"/>
      <c r="T34" s="116">
        <v>0</v>
      </c>
      <c r="U34" s="107" t="str">
        <f>IF(T34&gt;0.99,((T34*100)/'DADOS CCLGBT'!$B$6),"100%")</f>
        <v>100%</v>
      </c>
    </row>
    <row r="35" spans="1:21" x14ac:dyDescent="0.25">
      <c r="A35">
        <v>33</v>
      </c>
      <c r="B35" s="5"/>
      <c r="C35" s="5"/>
      <c r="D35" s="45"/>
      <c r="E35" s="47"/>
      <c r="F35" s="43"/>
      <c r="G35" s="106">
        <v>0</v>
      </c>
      <c r="H35" s="110" t="str">
        <f>IF(G35&gt;0.99,(100-(G35*100)/'DADOS CCLGBT'!$B$6),"100%")</f>
        <v>100%</v>
      </c>
      <c r="I35" s="112"/>
      <c r="J35" s="112"/>
      <c r="K35" s="112"/>
      <c r="L35" s="112"/>
      <c r="T35" s="116">
        <v>0</v>
      </c>
      <c r="U35" s="107" t="str">
        <f>IF(T35&gt;0.99,((T35*100)/'DADOS CCLGBT'!$B$6),"100%")</f>
        <v>100%</v>
      </c>
    </row>
    <row r="36" spans="1:21" x14ac:dyDescent="0.25">
      <c r="A36">
        <v>34</v>
      </c>
      <c r="B36" s="5"/>
      <c r="C36" s="5"/>
      <c r="D36" s="45"/>
      <c r="E36" s="47"/>
      <c r="F36" s="43"/>
      <c r="G36" s="106">
        <v>0</v>
      </c>
      <c r="H36" s="110" t="str">
        <f>IF(G36&gt;0.99,(100-(G36*100)/'DADOS CCLGBT'!$B$6),"100%")</f>
        <v>100%</v>
      </c>
      <c r="I36" s="112"/>
      <c r="J36" s="112"/>
      <c r="K36" s="112"/>
      <c r="L36" s="112"/>
      <c r="T36" s="116">
        <v>0</v>
      </c>
      <c r="U36" s="107" t="str">
        <f>IF(T36&gt;0.99,((T36*100)/'DADOS CCLGBT'!$B$6),"100%")</f>
        <v>100%</v>
      </c>
    </row>
    <row r="37" spans="1:21" x14ac:dyDescent="0.25">
      <c r="A37">
        <v>35</v>
      </c>
      <c r="B37" s="5"/>
      <c r="C37" s="5"/>
      <c r="D37" s="45"/>
      <c r="E37" s="47"/>
      <c r="F37" s="43"/>
      <c r="G37" s="106">
        <v>0</v>
      </c>
      <c r="H37" s="110" t="str">
        <f>IF(G37&gt;0.99,(100-(G37*100)/'DADOS CCLGBT'!$B$6),"100%")</f>
        <v>100%</v>
      </c>
      <c r="I37" s="112"/>
      <c r="J37" s="112"/>
      <c r="K37" s="112"/>
      <c r="L37" s="112"/>
      <c r="T37" s="116">
        <v>0</v>
      </c>
      <c r="U37" s="107" t="str">
        <f>IF(T37&gt;0.99,((T37*100)/'DADOS CCLGBT'!$B$6),"100%")</f>
        <v>100%</v>
      </c>
    </row>
    <row r="38" spans="1:21" x14ac:dyDescent="0.25">
      <c r="A38">
        <v>36</v>
      </c>
      <c r="B38" s="5"/>
      <c r="C38" s="5"/>
      <c r="D38" s="45"/>
      <c r="E38" s="47"/>
      <c r="F38" s="43"/>
      <c r="G38" s="106">
        <v>0</v>
      </c>
      <c r="H38" s="110" t="str">
        <f>IF(G38&gt;0.99,(100-(G38*100)/'DADOS CCLGBT'!$B$6),"100%")</f>
        <v>100%</v>
      </c>
      <c r="I38" s="112"/>
      <c r="J38" s="112"/>
      <c r="K38" s="112"/>
      <c r="L38" s="112"/>
      <c r="T38" s="116">
        <v>0</v>
      </c>
      <c r="U38" s="107" t="str">
        <f>IF(T38&gt;0.99,((T38*100)/'DADOS CCLGBT'!$B$6),"100%")</f>
        <v>100%</v>
      </c>
    </row>
    <row r="39" spans="1:21" x14ac:dyDescent="0.25">
      <c r="A39">
        <v>37</v>
      </c>
      <c r="B39" s="5"/>
      <c r="C39" s="5"/>
      <c r="D39" s="45"/>
      <c r="E39" s="47"/>
      <c r="F39" s="43"/>
      <c r="G39" s="106">
        <v>0</v>
      </c>
      <c r="H39" s="110" t="str">
        <f>IF(G39&gt;0.99,(100-(G39*100)/'DADOS CCLGBT'!$B$6),"100%")</f>
        <v>100%</v>
      </c>
      <c r="I39" s="112"/>
      <c r="J39" s="112"/>
      <c r="K39" s="112"/>
      <c r="L39" s="112"/>
      <c r="T39" s="116">
        <v>0</v>
      </c>
      <c r="U39" s="107" t="str">
        <f>IF(T39&gt;0.99,((T39*100)/'DADOS CCLGBT'!$B$6),"100%")</f>
        <v>100%</v>
      </c>
    </row>
    <row r="40" spans="1:21" x14ac:dyDescent="0.25">
      <c r="A40">
        <v>38</v>
      </c>
      <c r="B40" s="5"/>
      <c r="C40" s="5"/>
      <c r="D40" s="45"/>
      <c r="E40" s="47"/>
      <c r="F40" s="43"/>
      <c r="G40" s="106">
        <v>0</v>
      </c>
      <c r="H40" s="110" t="str">
        <f>IF(G40&gt;0.99,(100-(G40*100)/'DADOS CCLGBT'!$B$6),"100%")</f>
        <v>100%</v>
      </c>
      <c r="I40" s="112"/>
      <c r="J40" s="112"/>
      <c r="K40" s="112"/>
      <c r="L40" s="112"/>
      <c r="T40" s="116">
        <v>0</v>
      </c>
      <c r="U40" s="107" t="str">
        <f>IF(T40&gt;0.99,((T40*100)/'DADOS CCLGBT'!$B$6),"100%")</f>
        <v>100%</v>
      </c>
    </row>
    <row r="41" spans="1:21" x14ac:dyDescent="0.25">
      <c r="A41">
        <v>39</v>
      </c>
      <c r="B41" s="5"/>
      <c r="C41" s="5"/>
      <c r="D41" s="45"/>
      <c r="E41" s="47"/>
      <c r="F41" s="43"/>
      <c r="G41" s="106">
        <v>0</v>
      </c>
      <c r="H41" s="110" t="str">
        <f>IF(G41&gt;0.99,(100-(G41*100)/'DADOS CCLGBT'!$B$6),"100%")</f>
        <v>100%</v>
      </c>
      <c r="I41" s="112"/>
      <c r="J41" s="112"/>
      <c r="K41" s="112"/>
      <c r="L41" s="112"/>
      <c r="T41" s="116">
        <v>0</v>
      </c>
      <c r="U41" s="107" t="str">
        <f>IF(T41&gt;0.99,((T41*100)/'DADOS CCLGBT'!$B$6),"100%")</f>
        <v>100%</v>
      </c>
    </row>
    <row r="42" spans="1:21" x14ac:dyDescent="0.25">
      <c r="A42">
        <v>40</v>
      </c>
      <c r="B42" s="5"/>
      <c r="C42" s="5"/>
      <c r="D42" s="45"/>
      <c r="E42" s="47"/>
      <c r="F42" s="43"/>
      <c r="G42" s="106">
        <v>0</v>
      </c>
      <c r="H42" s="110" t="str">
        <f>IF(G42&gt;0.99,(100-(G42*100)/'DADOS CCLGBT'!$B$6),"100%")</f>
        <v>100%</v>
      </c>
      <c r="I42" s="112"/>
      <c r="J42" s="112"/>
      <c r="K42" s="112"/>
      <c r="L42" s="112"/>
      <c r="T42" s="116">
        <v>0</v>
      </c>
      <c r="U42" s="107" t="str">
        <f>IF(T42&gt;0.99,((T42*100)/'DADOS CCLGBT'!$B$6),"100%")</f>
        <v>100%</v>
      </c>
    </row>
    <row r="43" spans="1:21" x14ac:dyDescent="0.25">
      <c r="A43">
        <v>41</v>
      </c>
      <c r="B43" s="5"/>
      <c r="C43" s="5"/>
      <c r="D43" s="45"/>
      <c r="E43" s="47"/>
      <c r="F43" s="43"/>
      <c r="G43" s="106">
        <v>0</v>
      </c>
      <c r="H43" s="110" t="str">
        <f>IF(G43&gt;0.99,(100-(G43*100)/'DADOS CCLGBT'!$B$6),"100%")</f>
        <v>100%</v>
      </c>
      <c r="I43" s="112"/>
      <c r="J43" s="112"/>
      <c r="K43" s="112"/>
      <c r="L43" s="112"/>
      <c r="T43" s="116">
        <v>0</v>
      </c>
      <c r="U43" s="107" t="str">
        <f>IF(T43&gt;0.99,((T43*100)/'DADOS CCLGBT'!$B$6),"100%")</f>
        <v>100%</v>
      </c>
    </row>
    <row r="44" spans="1:21" x14ac:dyDescent="0.25">
      <c r="A44">
        <v>42</v>
      </c>
      <c r="B44" s="5"/>
      <c r="C44" s="5"/>
      <c r="D44" s="45"/>
      <c r="E44" s="47"/>
      <c r="F44" s="43"/>
      <c r="G44" s="106">
        <v>0</v>
      </c>
      <c r="H44" s="110" t="str">
        <f>IF(G44&gt;0.99,(100-(G44*100)/'DADOS CCLGBT'!$B$6),"100%")</f>
        <v>100%</v>
      </c>
      <c r="I44" s="112"/>
      <c r="J44" s="112"/>
      <c r="K44" s="112"/>
      <c r="L44" s="112"/>
      <c r="T44" s="116">
        <v>0</v>
      </c>
      <c r="U44" s="107" t="str">
        <f>IF(T44&gt;0.99,((T44*100)/'DADOS CCLGBT'!$B$6),"100%")</f>
        <v>100%</v>
      </c>
    </row>
    <row r="45" spans="1:21" x14ac:dyDescent="0.25">
      <c r="A45">
        <v>43</v>
      </c>
      <c r="B45" s="5"/>
      <c r="C45" s="5"/>
      <c r="D45" s="45"/>
      <c r="E45" s="47"/>
      <c r="F45" s="43"/>
      <c r="G45" s="106">
        <v>0</v>
      </c>
      <c r="H45" s="110" t="str">
        <f>IF(G45&gt;0.99,(100-(G45*100)/'DADOS CCLGBT'!$B$6),"100%")</f>
        <v>100%</v>
      </c>
      <c r="I45" s="112"/>
      <c r="J45" s="112"/>
      <c r="K45" s="112"/>
      <c r="L45" s="112"/>
      <c r="T45" s="116">
        <v>0</v>
      </c>
      <c r="U45" s="107" t="str">
        <f>IF(T45&gt;0.99,((T45*100)/'DADOS CCLGBT'!$B$6),"100%")</f>
        <v>100%</v>
      </c>
    </row>
    <row r="46" spans="1:21" x14ac:dyDescent="0.25">
      <c r="A46">
        <v>44</v>
      </c>
      <c r="B46" s="5"/>
      <c r="C46" s="5"/>
      <c r="D46" s="45"/>
      <c r="E46" s="47"/>
      <c r="F46" s="43"/>
      <c r="G46" s="106">
        <v>0</v>
      </c>
      <c r="H46" s="110" t="str">
        <f>IF(G46&gt;0.99,(100-(G46*100)/'DADOS CCLGBT'!$B$6),"100%")</f>
        <v>100%</v>
      </c>
      <c r="I46" s="112"/>
      <c r="J46" s="112"/>
      <c r="K46" s="112"/>
      <c r="L46" s="112"/>
      <c r="T46" s="116">
        <v>0</v>
      </c>
      <c r="U46" s="107" t="str">
        <f>IF(T46&gt;0.99,((T46*100)/'DADOS CCLGBT'!$B$6),"100%")</f>
        <v>100%</v>
      </c>
    </row>
    <row r="47" spans="1:21" x14ac:dyDescent="0.25">
      <c r="A47">
        <v>45</v>
      </c>
      <c r="B47" s="5"/>
      <c r="C47" s="5"/>
      <c r="D47" s="45"/>
      <c r="E47" s="47"/>
      <c r="F47" s="43"/>
      <c r="G47" s="106">
        <v>0</v>
      </c>
      <c r="H47" s="110" t="str">
        <f>IF(G47&gt;0.99,(100-(G47*100)/'DADOS CCLGBT'!$B$6),"100%")</f>
        <v>100%</v>
      </c>
      <c r="I47" s="112"/>
      <c r="J47" s="112"/>
      <c r="K47" s="112"/>
      <c r="L47" s="112"/>
      <c r="T47" s="116">
        <v>0</v>
      </c>
      <c r="U47" s="107" t="str">
        <f>IF(T47&gt;0.99,((T47*100)/'DADOS CCLGBT'!$B$6),"100%")</f>
        <v>100%</v>
      </c>
    </row>
    <row r="48" spans="1:21" x14ac:dyDescent="0.25">
      <c r="A48">
        <v>46</v>
      </c>
      <c r="B48" s="5"/>
      <c r="C48" s="5"/>
      <c r="D48" s="45"/>
      <c r="E48" s="47"/>
      <c r="F48" s="43"/>
      <c r="G48" s="106">
        <v>0</v>
      </c>
      <c r="H48" s="110" t="str">
        <f>IF(G48&gt;0.99,(100-(G48*100)/'DADOS CCLGBT'!$B$6),"100%")</f>
        <v>100%</v>
      </c>
      <c r="I48" s="112"/>
      <c r="J48" s="112"/>
      <c r="K48" s="112"/>
      <c r="L48" s="112"/>
      <c r="T48" s="116">
        <v>0</v>
      </c>
      <c r="U48" s="107" t="str">
        <f>IF(T48&gt;0.99,((T48*100)/'DADOS CCLGBT'!$B$6),"100%")</f>
        <v>100%</v>
      </c>
    </row>
    <row r="49" spans="1:21" x14ac:dyDescent="0.25">
      <c r="A49">
        <v>47</v>
      </c>
      <c r="B49" s="5"/>
      <c r="C49" s="5"/>
      <c r="D49" s="45"/>
      <c r="E49" s="47"/>
      <c r="F49" s="43"/>
      <c r="G49" s="106">
        <v>0</v>
      </c>
      <c r="H49" s="110" t="str">
        <f>IF(G49&gt;0.99,(100-(G49*100)/'DADOS CCLGBT'!$B$6),"100%")</f>
        <v>100%</v>
      </c>
      <c r="I49" s="112"/>
      <c r="J49" s="112"/>
      <c r="K49" s="112"/>
      <c r="L49" s="112"/>
      <c r="T49" s="116">
        <v>0</v>
      </c>
      <c r="U49" s="107" t="str">
        <f>IF(T49&gt;0.99,((T49*100)/'DADOS CCLGBT'!$B$6),"100%")</f>
        <v>100%</v>
      </c>
    </row>
    <row r="50" spans="1:21" x14ac:dyDescent="0.25">
      <c r="A50">
        <v>48</v>
      </c>
      <c r="B50" s="5"/>
      <c r="C50" s="5"/>
      <c r="D50" s="45"/>
      <c r="E50" s="47"/>
      <c r="F50" s="43"/>
      <c r="G50" s="106">
        <v>0</v>
      </c>
      <c r="H50" s="110" t="str">
        <f>IF(G50&gt;0.99,(100-(G50*100)/'DADOS CCLGBT'!$B$6),"100%")</f>
        <v>100%</v>
      </c>
      <c r="I50" s="112"/>
      <c r="J50" s="112"/>
      <c r="K50" s="112"/>
      <c r="L50" s="112"/>
      <c r="T50" s="116">
        <v>0</v>
      </c>
      <c r="U50" s="107" t="str">
        <f>IF(T50&gt;0.99,((T50*100)/'DADOS CCLGBT'!$B$6),"100%")</f>
        <v>100%</v>
      </c>
    </row>
    <row r="51" spans="1:21" x14ac:dyDescent="0.25">
      <c r="A51">
        <v>49</v>
      </c>
      <c r="B51" s="5"/>
      <c r="C51" s="5"/>
      <c r="D51" s="45"/>
      <c r="E51" s="47"/>
      <c r="F51" s="43"/>
      <c r="G51" s="106">
        <v>0</v>
      </c>
      <c r="H51" s="110" t="str">
        <f>IF(G51&gt;0.99,(100-(G51*100)/'DADOS CCLGBT'!$B$6),"100%")</f>
        <v>100%</v>
      </c>
      <c r="I51" s="112"/>
      <c r="J51" s="112"/>
      <c r="K51" s="112"/>
      <c r="L51" s="112"/>
      <c r="T51" s="116">
        <v>0</v>
      </c>
      <c r="U51" s="107" t="str">
        <f>IF(T51&gt;0.99,((T51*100)/'DADOS CCLGBT'!$B$6),"100%")</f>
        <v>100%</v>
      </c>
    </row>
    <row r="52" spans="1:21" x14ac:dyDescent="0.25">
      <c r="A52">
        <v>50</v>
      </c>
      <c r="B52" s="5"/>
      <c r="C52" s="5"/>
      <c r="D52" s="45"/>
      <c r="E52" s="47"/>
      <c r="F52" s="43"/>
      <c r="G52" s="106">
        <v>0</v>
      </c>
      <c r="H52" s="110" t="str">
        <f>IF(G52&gt;0.99,(100-(G52*100)/'DADOS CCLGBT'!$B$6),"100%")</f>
        <v>100%</v>
      </c>
      <c r="I52" s="112"/>
      <c r="J52" s="112"/>
      <c r="K52" s="112"/>
      <c r="L52" s="112"/>
      <c r="T52" s="116">
        <v>0</v>
      </c>
      <c r="U52" s="107" t="str">
        <f>IF(T52&gt;0.99,((T52*100)/'DADOS CCLGBT'!$B$6),"100%")</f>
        <v>100%</v>
      </c>
    </row>
    <row r="53" spans="1:21" x14ac:dyDescent="0.25">
      <c r="A53">
        <v>51</v>
      </c>
      <c r="B53" s="5"/>
      <c r="C53" s="5"/>
      <c r="D53" s="45"/>
      <c r="E53" s="47"/>
      <c r="F53" s="43"/>
      <c r="G53" s="106">
        <v>0</v>
      </c>
      <c r="H53" s="110" t="str">
        <f>IF(G53&gt;0.99,(100-(G53*100)/'DADOS CCLGBT'!$B$6),"100%")</f>
        <v>100%</v>
      </c>
      <c r="I53" s="112"/>
      <c r="J53" s="112"/>
      <c r="K53" s="112"/>
      <c r="L53" s="112"/>
      <c r="T53" s="116">
        <v>0</v>
      </c>
      <c r="U53" s="107" t="str">
        <f>IF(T53&gt;0.99,((T53*100)/'DADOS CCLGBT'!$B$6),"100%")</f>
        <v>100%</v>
      </c>
    </row>
    <row r="54" spans="1:21" x14ac:dyDescent="0.25">
      <c r="A54">
        <v>52</v>
      </c>
      <c r="B54" s="5"/>
      <c r="C54" s="5"/>
      <c r="D54" s="45"/>
      <c r="E54" s="47"/>
      <c r="F54" s="43"/>
      <c r="G54" s="106">
        <v>0</v>
      </c>
      <c r="H54" s="110" t="str">
        <f>IF(G54&gt;0.99,(100-(G54*100)/'DADOS CCLGBT'!$B$6),"100%")</f>
        <v>100%</v>
      </c>
      <c r="I54" s="112"/>
      <c r="J54" s="112"/>
      <c r="K54" s="112"/>
      <c r="L54" s="112"/>
      <c r="T54" s="116">
        <v>0</v>
      </c>
      <c r="U54" s="107" t="str">
        <f>IF(T54&gt;0.99,((T54*100)/'DADOS CCLGBT'!$B$6),"100%")</f>
        <v>100%</v>
      </c>
    </row>
    <row r="55" spans="1:21" x14ac:dyDescent="0.25">
      <c r="A55">
        <v>53</v>
      </c>
      <c r="B55" s="5"/>
      <c r="C55" s="5"/>
      <c r="D55" s="45"/>
      <c r="E55" s="47"/>
      <c r="F55" s="43"/>
      <c r="G55" s="106">
        <v>0</v>
      </c>
      <c r="H55" s="110" t="str">
        <f>IF(G55&gt;0.99,(100-(G55*100)/'DADOS CCLGBT'!$B$6),"100%")</f>
        <v>100%</v>
      </c>
      <c r="I55" s="112"/>
      <c r="J55" s="112"/>
      <c r="K55" s="112"/>
      <c r="L55" s="112"/>
      <c r="T55" s="116">
        <v>0</v>
      </c>
      <c r="U55" s="107" t="str">
        <f>IF(T55&gt;0.99,((T55*100)/'DADOS CCLGBT'!$B$6),"100%")</f>
        <v>100%</v>
      </c>
    </row>
    <row r="56" spans="1:21" x14ac:dyDescent="0.25">
      <c r="A56">
        <v>54</v>
      </c>
      <c r="B56" s="5"/>
      <c r="C56" s="5"/>
      <c r="D56" s="45"/>
      <c r="E56" s="47"/>
      <c r="F56" s="43"/>
      <c r="G56" s="106">
        <v>0</v>
      </c>
      <c r="H56" s="110" t="str">
        <f>IF(G56&gt;0.99,(100-(G56*100)/'DADOS CCLGBT'!$B$6),"100%")</f>
        <v>100%</v>
      </c>
      <c r="I56" s="112"/>
      <c r="J56" s="112"/>
      <c r="K56" s="112"/>
      <c r="L56" s="112"/>
      <c r="T56" s="116">
        <v>0</v>
      </c>
      <c r="U56" s="107" t="str">
        <f>IF(T56&gt;0.99,((T56*100)/'DADOS CCLGBT'!$B$6),"100%")</f>
        <v>100%</v>
      </c>
    </row>
    <row r="57" spans="1:21" x14ac:dyDescent="0.25">
      <c r="A57">
        <v>55</v>
      </c>
      <c r="B57" s="5"/>
      <c r="C57" s="5"/>
      <c r="D57" s="45"/>
      <c r="E57" s="47"/>
      <c r="F57" s="43"/>
      <c r="G57" s="106">
        <v>0</v>
      </c>
      <c r="H57" s="110" t="str">
        <f>IF(G57&gt;0.99,(100-(G57*100)/'DADOS CCLGBT'!$B$6),"100%")</f>
        <v>100%</v>
      </c>
      <c r="I57" s="112"/>
      <c r="J57" s="112"/>
      <c r="K57" s="112"/>
      <c r="L57" s="112"/>
      <c r="T57" s="116">
        <v>0</v>
      </c>
      <c r="U57" s="107" t="str">
        <f>IF(T57&gt;0.99,((T57*100)/'DADOS CCLGBT'!$B$6),"100%")</f>
        <v>100%</v>
      </c>
    </row>
    <row r="58" spans="1:21" x14ac:dyDescent="0.25">
      <c r="A58">
        <v>56</v>
      </c>
      <c r="B58" s="5"/>
      <c r="C58" s="5"/>
      <c r="D58" s="45"/>
      <c r="E58" s="47"/>
      <c r="F58" s="43"/>
      <c r="G58" s="106">
        <v>0</v>
      </c>
      <c r="H58" s="110" t="str">
        <f>IF(G58&gt;0.99,(100-(G58*100)/'DADOS CCLGBT'!$B$6),"100%")</f>
        <v>100%</v>
      </c>
      <c r="I58" s="112"/>
      <c r="J58" s="112"/>
      <c r="K58" s="112"/>
      <c r="L58" s="112"/>
      <c r="T58" s="116">
        <v>0</v>
      </c>
      <c r="U58" s="107" t="str">
        <f>IF(T58&gt;0.99,((T58*100)/'DADOS CCLGBT'!$B$6),"100%")</f>
        <v>100%</v>
      </c>
    </row>
    <row r="59" spans="1:21" x14ac:dyDescent="0.25">
      <c r="A59">
        <v>57</v>
      </c>
      <c r="B59" s="5"/>
      <c r="C59" s="5"/>
      <c r="D59" s="45"/>
      <c r="E59" s="47"/>
      <c r="F59" s="43"/>
      <c r="G59" s="106">
        <v>0</v>
      </c>
      <c r="H59" s="110" t="str">
        <f>IF(G59&gt;0.99,(100-(G59*100)/'DADOS CCLGBT'!$B$6),"100%")</f>
        <v>100%</v>
      </c>
      <c r="I59" s="112"/>
      <c r="J59" s="112"/>
      <c r="K59" s="112"/>
      <c r="L59" s="112"/>
      <c r="T59" s="116">
        <v>0</v>
      </c>
      <c r="U59" s="107" t="str">
        <f>IF(T59&gt;0.99,((T59*100)/'DADOS CCLGBT'!$B$6),"100%")</f>
        <v>100%</v>
      </c>
    </row>
    <row r="60" spans="1:21" x14ac:dyDescent="0.25">
      <c r="A60">
        <v>58</v>
      </c>
      <c r="B60" s="5"/>
      <c r="C60" s="5"/>
      <c r="D60" s="45"/>
      <c r="E60" s="47"/>
      <c r="F60" s="43"/>
      <c r="G60" s="106">
        <v>0</v>
      </c>
      <c r="H60" s="110" t="str">
        <f>IF(G60&gt;0.99,(100-(G60*100)/'DADOS CCLGBT'!$B$6),"100%")</f>
        <v>100%</v>
      </c>
      <c r="I60" s="112"/>
      <c r="J60" s="112"/>
      <c r="K60" s="112"/>
      <c r="L60" s="112"/>
      <c r="T60" s="116">
        <v>0</v>
      </c>
      <c r="U60" s="107" t="str">
        <f>IF(T60&gt;0.99,((T60*100)/'DADOS CCLGBT'!$B$6),"100%")</f>
        <v>100%</v>
      </c>
    </row>
    <row r="61" spans="1:21" x14ac:dyDescent="0.25">
      <c r="A61">
        <v>59</v>
      </c>
      <c r="B61" s="5"/>
      <c r="C61" s="5"/>
      <c r="D61" s="45"/>
      <c r="E61" s="47"/>
      <c r="F61" s="43"/>
      <c r="G61" s="106">
        <v>0</v>
      </c>
      <c r="H61" s="110" t="str">
        <f>IF(G61&gt;0.99,(100-(G61*100)/'DADOS CCLGBT'!$B$6),"100%")</f>
        <v>100%</v>
      </c>
      <c r="I61" s="112"/>
      <c r="J61" s="112"/>
      <c r="K61" s="112"/>
      <c r="L61" s="112"/>
      <c r="T61" s="116">
        <v>0</v>
      </c>
      <c r="U61" s="107" t="str">
        <f>IF(T61&gt;0.99,((T61*100)/'DADOS CCLGBT'!$B$6),"100%")</f>
        <v>100%</v>
      </c>
    </row>
    <row r="62" spans="1:21" x14ac:dyDescent="0.25">
      <c r="A62">
        <v>60</v>
      </c>
      <c r="B62" s="5"/>
      <c r="C62" s="5"/>
      <c r="D62" s="45"/>
      <c r="E62" s="47"/>
      <c r="F62" s="43"/>
      <c r="G62" s="106">
        <v>0</v>
      </c>
      <c r="H62" s="110" t="str">
        <f>IF(G62&gt;0.99,(100-(G62*100)/'DADOS CCLGBT'!$B$6),"100%")</f>
        <v>100%</v>
      </c>
      <c r="I62" s="112"/>
      <c r="J62" s="112"/>
      <c r="K62" s="112"/>
      <c r="L62" s="112"/>
      <c r="T62" s="116">
        <v>0</v>
      </c>
      <c r="U62" s="107" t="str">
        <f>IF(T62&gt;0.99,((T62*100)/'DADOS CCLGBT'!$B$6),"100%")</f>
        <v>100%</v>
      </c>
    </row>
    <row r="63" spans="1:21" x14ac:dyDescent="0.25">
      <c r="A63">
        <v>61</v>
      </c>
      <c r="B63" s="5"/>
      <c r="C63" s="5"/>
      <c r="D63" s="45"/>
      <c r="E63" s="47"/>
      <c r="F63" s="43"/>
      <c r="G63" s="106">
        <v>0</v>
      </c>
      <c r="H63" s="110" t="str">
        <f>IF(G63&gt;0.99,(100-(G63*100)/'DADOS CCLGBT'!$B$6),"100%")</f>
        <v>100%</v>
      </c>
      <c r="I63" s="112"/>
      <c r="J63" s="112"/>
      <c r="K63" s="112"/>
      <c r="L63" s="112"/>
      <c r="T63" s="116">
        <v>0</v>
      </c>
      <c r="U63" s="107" t="str">
        <f>IF(T63&gt;0.99,((T63*100)/'DADOS CCLGBT'!$B$6),"100%")</f>
        <v>100%</v>
      </c>
    </row>
    <row r="64" spans="1:21" x14ac:dyDescent="0.25">
      <c r="A64">
        <v>62</v>
      </c>
      <c r="B64" s="5"/>
      <c r="C64" s="5"/>
      <c r="D64" s="45"/>
      <c r="E64" s="47"/>
      <c r="F64" s="43"/>
      <c r="G64" s="106">
        <v>0</v>
      </c>
      <c r="H64" s="110" t="str">
        <f>IF(G64&gt;0.99,(100-(G64*100)/'DADOS CCLGBT'!$B$6),"100%")</f>
        <v>100%</v>
      </c>
      <c r="I64" s="112"/>
      <c r="J64" s="112"/>
      <c r="K64" s="112"/>
      <c r="L64" s="112"/>
      <c r="T64" s="116">
        <v>0</v>
      </c>
      <c r="U64" s="107" t="str">
        <f>IF(T64&gt;0.99,((T64*100)/'DADOS CCLGBT'!$B$6),"100%")</f>
        <v>100%</v>
      </c>
    </row>
    <row r="65" spans="1:21" x14ac:dyDescent="0.25">
      <c r="A65">
        <v>63</v>
      </c>
      <c r="B65" s="5"/>
      <c r="C65" s="5"/>
      <c r="D65" s="45"/>
      <c r="E65" s="47"/>
      <c r="F65" s="43"/>
      <c r="G65" s="106">
        <v>0</v>
      </c>
      <c r="H65" s="110" t="str">
        <f>IF(G65&gt;0.99,(100-(G65*100)/'DADOS CCLGBT'!$B$6),"100%")</f>
        <v>100%</v>
      </c>
      <c r="I65" s="112"/>
      <c r="J65" s="112"/>
      <c r="K65" s="112"/>
      <c r="L65" s="112"/>
      <c r="T65" s="116">
        <v>0</v>
      </c>
      <c r="U65" s="107" t="str">
        <f>IF(T65&gt;0.99,((T65*100)/'DADOS CCLGBT'!$B$6),"100%")</f>
        <v>100%</v>
      </c>
    </row>
    <row r="66" spans="1:21" x14ac:dyDescent="0.25">
      <c r="A66">
        <v>64</v>
      </c>
      <c r="B66" s="5"/>
      <c r="C66" s="5"/>
      <c r="D66" s="45"/>
      <c r="E66" s="47"/>
      <c r="F66" s="43"/>
      <c r="G66" s="106">
        <v>0</v>
      </c>
      <c r="H66" s="110" t="str">
        <f>IF(G66&gt;0.99,(100-(G66*100)/'DADOS CCLGBT'!$B$6),"100%")</f>
        <v>100%</v>
      </c>
      <c r="I66" s="112"/>
      <c r="J66" s="112"/>
      <c r="K66" s="112"/>
      <c r="L66" s="112"/>
      <c r="T66" s="116">
        <v>0</v>
      </c>
      <c r="U66" s="107" t="str">
        <f>IF(T66&gt;0.99,((T66*100)/'DADOS CCLGBT'!$B$6),"100%")</f>
        <v>100%</v>
      </c>
    </row>
    <row r="67" spans="1:21" x14ac:dyDescent="0.25">
      <c r="A67">
        <v>65</v>
      </c>
      <c r="B67" s="5"/>
      <c r="C67" s="5"/>
      <c r="D67" s="45"/>
      <c r="E67" s="47"/>
      <c r="F67" s="43"/>
      <c r="G67" s="106">
        <v>0</v>
      </c>
      <c r="H67" s="110" t="str">
        <f>IF(G67&gt;0.99,(100-(G67*100)/'DADOS CCLGBT'!$B$6),"100%")</f>
        <v>100%</v>
      </c>
      <c r="I67" s="112"/>
      <c r="J67" s="112"/>
      <c r="K67" s="112"/>
      <c r="L67" s="112"/>
      <c r="T67" s="116">
        <v>0</v>
      </c>
      <c r="U67" s="107" t="str">
        <f>IF(T67&gt;0.99,((T67*100)/'DADOS CCLGBT'!$B$6),"100%")</f>
        <v>100%</v>
      </c>
    </row>
    <row r="68" spans="1:21" x14ac:dyDescent="0.25">
      <c r="A68">
        <v>66</v>
      </c>
      <c r="B68" s="5"/>
      <c r="C68" s="5"/>
      <c r="D68" s="45"/>
      <c r="E68" s="47"/>
      <c r="F68" s="43"/>
      <c r="G68" s="106">
        <v>0</v>
      </c>
      <c r="H68" s="110" t="str">
        <f>IF(G68&gt;0.99,(100-(G68*100)/'DADOS CCLGBT'!$B$6),"100%")</f>
        <v>100%</v>
      </c>
      <c r="I68" s="112"/>
      <c r="J68" s="112"/>
      <c r="K68" s="112"/>
      <c r="L68" s="112"/>
      <c r="T68" s="116">
        <v>0</v>
      </c>
      <c r="U68" s="107" t="str">
        <f>IF(T68&gt;0.99,((T68*100)/'DADOS CCLGBT'!$B$6),"100%")</f>
        <v>100%</v>
      </c>
    </row>
    <row r="69" spans="1:21" x14ac:dyDescent="0.25">
      <c r="A69">
        <v>67</v>
      </c>
      <c r="B69" s="5"/>
      <c r="C69" s="5"/>
      <c r="D69" s="45"/>
      <c r="E69" s="47"/>
      <c r="F69" s="43"/>
      <c r="G69" s="106">
        <v>0</v>
      </c>
      <c r="H69" s="110" t="str">
        <f>IF(G69&gt;0.99,(100-(G69*100)/'DADOS CCLGBT'!$B$6),"100%")</f>
        <v>100%</v>
      </c>
      <c r="I69" s="112"/>
      <c r="J69" s="112"/>
      <c r="K69" s="112"/>
      <c r="L69" s="112"/>
      <c r="T69" s="116">
        <v>0</v>
      </c>
      <c r="U69" s="107" t="str">
        <f>IF(T69&gt;0.99,((T69*100)/'DADOS CCLGBT'!$B$6),"100%")</f>
        <v>100%</v>
      </c>
    </row>
    <row r="70" spans="1:21" x14ac:dyDescent="0.25">
      <c r="A70">
        <v>68</v>
      </c>
      <c r="B70" s="5"/>
      <c r="C70" s="5"/>
      <c r="D70" s="45"/>
      <c r="E70" s="47"/>
      <c r="F70" s="43"/>
      <c r="G70" s="106">
        <v>0</v>
      </c>
      <c r="H70" s="110" t="str">
        <f>IF(G70&gt;0.99,(100-(G70*100)/'DADOS CCLGBT'!$B$6),"100%")</f>
        <v>100%</v>
      </c>
      <c r="I70" s="112"/>
      <c r="J70" s="112"/>
      <c r="K70" s="112"/>
      <c r="L70" s="112"/>
      <c r="T70" s="116">
        <v>0</v>
      </c>
      <c r="U70" s="107" t="str">
        <f>IF(T70&gt;0.99,((T70*100)/'DADOS CCLGBT'!$B$6),"100%")</f>
        <v>100%</v>
      </c>
    </row>
    <row r="71" spans="1:21" x14ac:dyDescent="0.25">
      <c r="A71">
        <v>69</v>
      </c>
      <c r="B71" s="5"/>
      <c r="C71" s="5"/>
      <c r="D71" s="45"/>
      <c r="E71" s="47"/>
      <c r="F71" s="43"/>
      <c r="G71" s="106">
        <v>0</v>
      </c>
      <c r="H71" s="110" t="str">
        <f>IF(G71&gt;0.99,(100-(G71*100)/'DADOS CCLGBT'!$B$6),"100%")</f>
        <v>100%</v>
      </c>
      <c r="I71" s="112"/>
      <c r="J71" s="112"/>
      <c r="K71" s="112"/>
      <c r="L71" s="112"/>
      <c r="T71" s="116">
        <v>0</v>
      </c>
      <c r="U71" s="107" t="str">
        <f>IF(T71&gt;0.99,((T71*100)/'DADOS CCLGBT'!$B$6),"100%")</f>
        <v>100%</v>
      </c>
    </row>
    <row r="72" spans="1:21" x14ac:dyDescent="0.25">
      <c r="A72">
        <v>70</v>
      </c>
      <c r="B72" s="5"/>
      <c r="C72" s="5"/>
      <c r="D72" s="45"/>
      <c r="E72" s="47"/>
      <c r="F72" s="43"/>
      <c r="G72" s="106">
        <v>0</v>
      </c>
      <c r="H72" s="110" t="str">
        <f>IF(G72&gt;0.99,(100-(G72*100)/'DADOS CCLGBT'!$B$6),"100%")</f>
        <v>100%</v>
      </c>
      <c r="I72" s="112"/>
      <c r="J72" s="112"/>
      <c r="K72" s="112"/>
      <c r="L72" s="112"/>
      <c r="T72" s="116">
        <v>0</v>
      </c>
      <c r="U72" s="107" t="str">
        <f>IF(T72&gt;0.99,((T72*100)/'DADOS CCLGBT'!$B$6),"100%")</f>
        <v>100%</v>
      </c>
    </row>
    <row r="73" spans="1:21" x14ac:dyDescent="0.25">
      <c r="A73">
        <v>71</v>
      </c>
      <c r="B73" s="5"/>
      <c r="C73" s="5"/>
      <c r="D73" s="45"/>
      <c r="E73" s="47"/>
      <c r="F73" s="43"/>
      <c r="G73" s="106">
        <v>0</v>
      </c>
      <c r="H73" s="110" t="str">
        <f>IF(G73&gt;0.99,(100-(G73*100)/'DADOS CCLGBT'!$B$6),"100%")</f>
        <v>100%</v>
      </c>
      <c r="I73" s="112"/>
      <c r="J73" s="112"/>
      <c r="K73" s="112"/>
      <c r="L73" s="112"/>
      <c r="T73" s="116">
        <v>0</v>
      </c>
      <c r="U73" s="107" t="str">
        <f>IF(T73&gt;0.99,((T73*100)/'DADOS CCLGBT'!$B$6),"100%")</f>
        <v>100%</v>
      </c>
    </row>
    <row r="74" spans="1:21" x14ac:dyDescent="0.25">
      <c r="A74">
        <v>72</v>
      </c>
      <c r="B74" s="5"/>
      <c r="C74" s="5"/>
      <c r="D74" s="45"/>
      <c r="E74" s="47"/>
      <c r="F74" s="43"/>
      <c r="G74" s="106">
        <v>0</v>
      </c>
      <c r="H74" s="110" t="str">
        <f>IF(G74&gt;0.99,(100-(G74*100)/'DADOS CCLGBT'!$B$6),"100%")</f>
        <v>100%</v>
      </c>
      <c r="I74" s="112"/>
      <c r="J74" s="112"/>
      <c r="K74" s="112"/>
      <c r="L74" s="112"/>
      <c r="T74" s="116">
        <v>0</v>
      </c>
      <c r="U74" s="107" t="str">
        <f>IF(T74&gt;0.99,((T74*100)/'DADOS CCLGBT'!$B$6),"100%")</f>
        <v>100%</v>
      </c>
    </row>
    <row r="75" spans="1:21" x14ac:dyDescent="0.25">
      <c r="A75">
        <v>73</v>
      </c>
      <c r="B75" s="5"/>
      <c r="C75" s="5"/>
      <c r="D75" s="45"/>
      <c r="E75" s="47"/>
      <c r="F75" s="43"/>
      <c r="G75" s="106">
        <v>0</v>
      </c>
      <c r="H75" s="110" t="str">
        <f>IF(G75&gt;0.99,(100-(G75*100)/'DADOS CCLGBT'!$B$6),"100%")</f>
        <v>100%</v>
      </c>
      <c r="I75" s="112"/>
      <c r="J75" s="112"/>
      <c r="K75" s="112"/>
      <c r="L75" s="112"/>
      <c r="T75" s="116">
        <v>0</v>
      </c>
      <c r="U75" s="107" t="str">
        <f>IF(T75&gt;0.99,((T75*100)/'DADOS CCLGBT'!$B$6),"100%")</f>
        <v>100%</v>
      </c>
    </row>
    <row r="76" spans="1:21" x14ac:dyDescent="0.25">
      <c r="A76">
        <v>74</v>
      </c>
      <c r="B76" s="5"/>
      <c r="C76" s="5"/>
      <c r="D76" s="45"/>
      <c r="E76" s="47"/>
      <c r="F76" s="43"/>
      <c r="G76" s="106">
        <v>0</v>
      </c>
      <c r="H76" s="110" t="str">
        <f>IF(G76&gt;0.99,(100-(G76*100)/'DADOS CCLGBT'!$B$6),"100%")</f>
        <v>100%</v>
      </c>
      <c r="I76" s="112"/>
      <c r="J76" s="112"/>
      <c r="K76" s="112"/>
      <c r="L76" s="112"/>
      <c r="T76" s="116">
        <v>0</v>
      </c>
      <c r="U76" s="107" t="str">
        <f>IF(T76&gt;0.99,((T76*100)/'DADOS CCLGBT'!$B$6),"100%")</f>
        <v>100%</v>
      </c>
    </row>
    <row r="77" spans="1:21" x14ac:dyDescent="0.25">
      <c r="A77">
        <v>75</v>
      </c>
      <c r="B77" s="5"/>
      <c r="C77" s="5"/>
      <c r="D77" s="45"/>
      <c r="E77" s="47"/>
      <c r="F77" s="43"/>
      <c r="G77" s="106">
        <v>0</v>
      </c>
      <c r="H77" s="110" t="str">
        <f>IF(G77&gt;0.99,(100-(G77*100)/'DADOS CCLGBT'!$B$6),"100%")</f>
        <v>100%</v>
      </c>
      <c r="I77" s="112"/>
      <c r="J77" s="112"/>
      <c r="K77" s="112"/>
      <c r="L77" s="112"/>
      <c r="T77" s="116">
        <v>0</v>
      </c>
      <c r="U77" s="107" t="str">
        <f>IF(T77&gt;0.99,((T77*100)/'DADOS CCLGBT'!$B$6),"100%")</f>
        <v>100%</v>
      </c>
    </row>
    <row r="78" spans="1:21" x14ac:dyDescent="0.25">
      <c r="A78">
        <v>76</v>
      </c>
      <c r="B78" s="5"/>
      <c r="C78" s="5"/>
      <c r="D78" s="45"/>
      <c r="E78" s="47"/>
      <c r="F78" s="43"/>
      <c r="G78" s="106">
        <v>0</v>
      </c>
      <c r="H78" s="110" t="str">
        <f>IF(G78&gt;0.99,(100-(G78*100)/'DADOS CCLGBT'!$B$6),"100%")</f>
        <v>100%</v>
      </c>
      <c r="I78" s="112"/>
      <c r="J78" s="112"/>
      <c r="K78" s="112"/>
      <c r="L78" s="112"/>
      <c r="T78" s="116">
        <v>0</v>
      </c>
      <c r="U78" s="107" t="str">
        <f>IF(T78&gt;0.99,((T78*100)/'DADOS CCLGBT'!$B$6),"100%")</f>
        <v>100%</v>
      </c>
    </row>
    <row r="79" spans="1:21" x14ac:dyDescent="0.25">
      <c r="A79">
        <v>77</v>
      </c>
      <c r="B79" s="5"/>
      <c r="C79" s="5"/>
      <c r="D79" s="45"/>
      <c r="E79" s="47"/>
      <c r="F79" s="43"/>
      <c r="G79" s="106">
        <v>0</v>
      </c>
      <c r="H79" s="110" t="str">
        <f>IF(G79&gt;0.99,(100-(G79*100)/'DADOS CCLGBT'!$B$6),"100%")</f>
        <v>100%</v>
      </c>
      <c r="I79" s="112"/>
      <c r="J79" s="112"/>
      <c r="K79" s="112"/>
      <c r="L79" s="112"/>
      <c r="T79" s="116">
        <v>0</v>
      </c>
      <c r="U79" s="107" t="str">
        <f>IF(T79&gt;0.99,((T79*100)/'DADOS CCLGBT'!$B$6),"100%")</f>
        <v>100%</v>
      </c>
    </row>
    <row r="80" spans="1:21" x14ac:dyDescent="0.25">
      <c r="A80">
        <v>78</v>
      </c>
      <c r="B80" s="5"/>
      <c r="C80" s="5"/>
      <c r="D80" s="45"/>
      <c r="E80" s="47"/>
      <c r="F80" s="43"/>
      <c r="G80" s="106">
        <v>0</v>
      </c>
      <c r="H80" s="110" t="str">
        <f>IF(G80&gt;0.99,(100-(G80*100)/'DADOS CCLGBT'!$B$6),"100%")</f>
        <v>100%</v>
      </c>
      <c r="I80" s="112"/>
      <c r="J80" s="112"/>
      <c r="K80" s="112"/>
      <c r="L80" s="112"/>
      <c r="T80" s="116">
        <v>0</v>
      </c>
      <c r="U80" s="107" t="str">
        <f>IF(T80&gt;0.99,((T80*100)/'DADOS CCLGBT'!$B$6),"100%")</f>
        <v>100%</v>
      </c>
    </row>
    <row r="81" spans="1:21" x14ac:dyDescent="0.25">
      <c r="A81">
        <v>79</v>
      </c>
      <c r="B81" s="5"/>
      <c r="C81" s="5"/>
      <c r="D81" s="45"/>
      <c r="E81" s="47"/>
      <c r="F81" s="43"/>
      <c r="G81" s="106">
        <v>0</v>
      </c>
      <c r="H81" s="110" t="str">
        <f>IF(G81&gt;0.99,(100-(G81*100)/'DADOS CCLGBT'!$B$6),"100%")</f>
        <v>100%</v>
      </c>
      <c r="I81" s="112"/>
      <c r="J81" s="112"/>
      <c r="K81" s="112"/>
      <c r="L81" s="112"/>
      <c r="T81" s="116">
        <v>0</v>
      </c>
      <c r="U81" s="107" t="str">
        <f>IF(T81&gt;0.99,((T81*100)/'DADOS CCLGBT'!$B$6),"100%")</f>
        <v>100%</v>
      </c>
    </row>
    <row r="82" spans="1:21" x14ac:dyDescent="0.25">
      <c r="A82">
        <v>80</v>
      </c>
      <c r="B82" s="5"/>
      <c r="C82" s="5"/>
      <c r="D82" s="45"/>
      <c r="E82" s="47"/>
      <c r="F82" s="43"/>
      <c r="G82" s="106">
        <v>0</v>
      </c>
      <c r="H82" s="110" t="str">
        <f>IF(G82&gt;0.99,(100-(G82*100)/'DADOS CCLGBT'!$B$6),"100%")</f>
        <v>100%</v>
      </c>
      <c r="I82" s="112"/>
      <c r="J82" s="112"/>
      <c r="K82" s="112"/>
      <c r="L82" s="112"/>
      <c r="T82" s="116">
        <v>0</v>
      </c>
      <c r="U82" s="107" t="str">
        <f>IF(T82&gt;0.99,((T82*100)/'DADOS CCLGBT'!$B$6),"100%")</f>
        <v>100%</v>
      </c>
    </row>
    <row r="83" spans="1:21" x14ac:dyDescent="0.25">
      <c r="A83">
        <v>81</v>
      </c>
      <c r="B83" s="5"/>
      <c r="C83" s="5"/>
      <c r="D83" s="45"/>
      <c r="E83" s="47"/>
      <c r="F83" s="43"/>
      <c r="G83" s="106">
        <v>0</v>
      </c>
      <c r="H83" s="110" t="str">
        <f>IF(G83&gt;0.99,(100-(G83*100)/'DADOS CCLGBT'!$B$6),"100%")</f>
        <v>100%</v>
      </c>
      <c r="I83" s="112"/>
      <c r="J83" s="112"/>
      <c r="K83" s="112"/>
      <c r="L83" s="112"/>
      <c r="T83" s="116">
        <v>0</v>
      </c>
      <c r="U83" s="107" t="str">
        <f>IF(T83&gt;0.99,((T83*100)/'DADOS CCLGBT'!$B$6),"100%")</f>
        <v>100%</v>
      </c>
    </row>
    <row r="84" spans="1:21" x14ac:dyDescent="0.25">
      <c r="A84">
        <v>82</v>
      </c>
      <c r="B84" s="5"/>
      <c r="C84" s="5"/>
      <c r="D84" s="45"/>
      <c r="E84" s="47"/>
      <c r="F84" s="43"/>
      <c r="G84" s="106">
        <v>0</v>
      </c>
      <c r="H84" s="110" t="str">
        <f>IF(G84&gt;0.99,(100-(G84*100)/'DADOS CCLGBT'!$B$6),"100%")</f>
        <v>100%</v>
      </c>
      <c r="I84" s="112"/>
      <c r="J84" s="112"/>
      <c r="K84" s="112"/>
      <c r="L84" s="112"/>
      <c r="T84" s="116">
        <v>0</v>
      </c>
      <c r="U84" s="107" t="str">
        <f>IF(T84&gt;0.99,((T84*100)/'DADOS CCLGBT'!$B$6),"100%")</f>
        <v>100%</v>
      </c>
    </row>
    <row r="85" spans="1:21" x14ac:dyDescent="0.25">
      <c r="A85">
        <v>83</v>
      </c>
      <c r="B85" s="5"/>
      <c r="C85" s="5"/>
      <c r="D85" s="45"/>
      <c r="E85" s="47"/>
      <c r="F85" s="43"/>
      <c r="G85" s="106">
        <v>0</v>
      </c>
      <c r="H85" s="110" t="str">
        <f>IF(G85&gt;0.99,(100-(G85*100)/'DADOS CCLGBT'!$B$6),"100%")</f>
        <v>100%</v>
      </c>
      <c r="I85" s="112"/>
      <c r="J85" s="112"/>
      <c r="K85" s="112"/>
      <c r="L85" s="112"/>
      <c r="T85" s="116">
        <v>0</v>
      </c>
      <c r="U85" s="107" t="str">
        <f>IF(T85&gt;0.99,((T85*100)/'DADOS CCLGBT'!$B$6),"100%")</f>
        <v>100%</v>
      </c>
    </row>
    <row r="86" spans="1:21" x14ac:dyDescent="0.25">
      <c r="A86">
        <v>84</v>
      </c>
      <c r="B86" s="5"/>
      <c r="C86" s="5"/>
      <c r="D86" s="45"/>
      <c r="E86" s="47"/>
      <c r="F86" s="43"/>
      <c r="G86" s="106">
        <v>0</v>
      </c>
      <c r="H86" s="110" t="str">
        <f>IF(G86&gt;0.99,(100-(G86*100)/'DADOS CCLGBT'!$B$6),"100%")</f>
        <v>100%</v>
      </c>
      <c r="I86" s="112"/>
      <c r="J86" s="112"/>
      <c r="K86" s="112"/>
      <c r="L86" s="112"/>
      <c r="T86" s="116">
        <v>0</v>
      </c>
      <c r="U86" s="107" t="str">
        <f>IF(T86&gt;0.99,((T86*100)/'DADOS CCLGBT'!$B$6),"100%")</f>
        <v>100%</v>
      </c>
    </row>
    <row r="87" spans="1:21" x14ac:dyDescent="0.25">
      <c r="A87">
        <v>85</v>
      </c>
      <c r="B87" s="5"/>
      <c r="C87" s="5"/>
      <c r="D87" s="45"/>
      <c r="E87" s="47"/>
      <c r="F87" s="43"/>
      <c r="G87" s="106">
        <v>0</v>
      </c>
      <c r="H87" s="110" t="str">
        <f>IF(G87&gt;0.99,(100-(G87*100)/'DADOS CCLGBT'!$B$6),"100%")</f>
        <v>100%</v>
      </c>
      <c r="I87" s="112"/>
      <c r="J87" s="112"/>
      <c r="K87" s="112"/>
      <c r="L87" s="112"/>
      <c r="T87" s="116">
        <v>0</v>
      </c>
      <c r="U87" s="107" t="str">
        <f>IF(T87&gt;0.99,((T87*100)/'DADOS CCLGBT'!$B$6),"100%")</f>
        <v>100%</v>
      </c>
    </row>
    <row r="88" spans="1:21" x14ac:dyDescent="0.25">
      <c r="A88">
        <v>86</v>
      </c>
      <c r="B88" s="5"/>
      <c r="C88" s="5"/>
      <c r="D88" s="45"/>
      <c r="E88" s="47"/>
      <c r="F88" s="43"/>
      <c r="G88" s="106">
        <v>0</v>
      </c>
      <c r="H88" s="110" t="str">
        <f>IF(G88&gt;0.99,(100-(G88*100)/'DADOS CCLGBT'!$B$6),"100%")</f>
        <v>100%</v>
      </c>
      <c r="I88" s="112"/>
      <c r="J88" s="112"/>
      <c r="K88" s="112"/>
      <c r="L88" s="112"/>
      <c r="T88" s="116">
        <v>0</v>
      </c>
      <c r="U88" s="107" t="str">
        <f>IF(T88&gt;0.99,((T88*100)/'DADOS CCLGBT'!$B$6),"100%")</f>
        <v>100%</v>
      </c>
    </row>
    <row r="89" spans="1:21" x14ac:dyDescent="0.25">
      <c r="A89">
        <v>87</v>
      </c>
      <c r="B89" s="5"/>
      <c r="C89" s="5"/>
      <c r="D89" s="45"/>
      <c r="E89" s="47"/>
      <c r="F89" s="43"/>
      <c r="G89" s="106">
        <v>0</v>
      </c>
      <c r="H89" s="110" t="str">
        <f>IF(G89&gt;0.99,(100-(G89*100)/'DADOS CCLGBT'!$B$6),"100%")</f>
        <v>100%</v>
      </c>
      <c r="I89" s="112"/>
      <c r="J89" s="112"/>
      <c r="K89" s="112"/>
      <c r="L89" s="112"/>
      <c r="T89" s="116">
        <v>0</v>
      </c>
      <c r="U89" s="107" t="str">
        <f>IF(T89&gt;0.99,((T89*100)/'DADOS CCLGBT'!$B$6),"100%")</f>
        <v>100%</v>
      </c>
    </row>
    <row r="90" spans="1:21" x14ac:dyDescent="0.25">
      <c r="A90">
        <v>88</v>
      </c>
      <c r="B90" s="5"/>
      <c r="C90" s="5"/>
      <c r="D90" s="45"/>
      <c r="E90" s="47"/>
      <c r="F90" s="43"/>
      <c r="G90" s="106">
        <v>0</v>
      </c>
      <c r="H90" s="110" t="str">
        <f>IF(G90&gt;0.99,(100-(G90*100)/'DADOS CCLGBT'!$B$6),"100%")</f>
        <v>100%</v>
      </c>
      <c r="I90" s="112"/>
      <c r="J90" s="112"/>
      <c r="K90" s="112"/>
      <c r="L90" s="112"/>
      <c r="T90" s="116">
        <v>0</v>
      </c>
      <c r="U90" s="107" t="str">
        <f>IF(T90&gt;0.99,((T90*100)/'DADOS CCLGBT'!$B$6),"100%")</f>
        <v>100%</v>
      </c>
    </row>
    <row r="91" spans="1:21" x14ac:dyDescent="0.25">
      <c r="A91">
        <v>89</v>
      </c>
      <c r="B91" s="5"/>
      <c r="C91" s="5"/>
      <c r="D91" s="45"/>
      <c r="E91" s="47"/>
      <c r="F91" s="43"/>
      <c r="G91" s="106">
        <v>0</v>
      </c>
      <c r="H91" s="110" t="str">
        <f>IF(G91&gt;0.99,(100-(G91*100)/'DADOS CCLGBT'!$B$6),"100%")</f>
        <v>100%</v>
      </c>
      <c r="I91" s="112"/>
      <c r="J91" s="112"/>
      <c r="K91" s="112"/>
      <c r="L91" s="112"/>
      <c r="T91" s="116">
        <v>0</v>
      </c>
      <c r="U91" s="107" t="str">
        <f>IF(T91&gt;0.99,((T91*100)/'DADOS CCLGBT'!$B$6),"100%")</f>
        <v>100%</v>
      </c>
    </row>
    <row r="92" spans="1:21" x14ac:dyDescent="0.25">
      <c r="A92">
        <v>90</v>
      </c>
      <c r="B92" s="5"/>
      <c r="C92" s="5"/>
      <c r="D92" s="45"/>
      <c r="E92" s="47"/>
      <c r="F92" s="43"/>
      <c r="G92" s="106">
        <v>0</v>
      </c>
      <c r="H92" s="110" t="str">
        <f>IF(G92&gt;0.99,(100-(G92*100)/'DADOS CCLGBT'!$B$6),"100%")</f>
        <v>100%</v>
      </c>
      <c r="I92" s="112"/>
      <c r="J92" s="112"/>
      <c r="K92" s="112"/>
      <c r="L92" s="112"/>
      <c r="T92" s="116">
        <v>0</v>
      </c>
      <c r="U92" s="107" t="str">
        <f>IF(T92&gt;0.99,((T92*100)/'DADOS CCLGBT'!$B$6),"100%")</f>
        <v>100%</v>
      </c>
    </row>
    <row r="93" spans="1:21" x14ac:dyDescent="0.25">
      <c r="A93">
        <v>91</v>
      </c>
      <c r="B93" s="5"/>
      <c r="C93" s="5"/>
      <c r="D93" s="45"/>
      <c r="E93" s="47"/>
      <c r="F93" s="43"/>
      <c r="G93" s="106">
        <v>0</v>
      </c>
      <c r="H93" s="110" t="str">
        <f>IF(G93&gt;0.99,(100-(G93*100)/'DADOS CCLGBT'!$B$6),"100%")</f>
        <v>100%</v>
      </c>
      <c r="I93" s="112"/>
      <c r="J93" s="112"/>
      <c r="K93" s="112"/>
      <c r="L93" s="112"/>
      <c r="T93" s="116">
        <v>0</v>
      </c>
      <c r="U93" s="107" t="str">
        <f>IF(T93&gt;0.99,((T93*100)/'DADOS CCLGBT'!$B$6),"100%")</f>
        <v>100%</v>
      </c>
    </row>
    <row r="94" spans="1:21" x14ac:dyDescent="0.25">
      <c r="A94">
        <v>92</v>
      </c>
      <c r="B94" s="5"/>
      <c r="C94" s="5"/>
      <c r="D94" s="45"/>
      <c r="E94" s="47"/>
      <c r="F94" s="43"/>
      <c r="G94" s="106">
        <v>0</v>
      </c>
      <c r="H94" s="110" t="str">
        <f>IF(G94&gt;0.99,(100-(G94*100)/'DADOS CCLGBT'!$B$6),"100%")</f>
        <v>100%</v>
      </c>
      <c r="I94" s="112"/>
      <c r="J94" s="112"/>
      <c r="K94" s="112"/>
      <c r="L94" s="112"/>
      <c r="T94" s="116">
        <v>0</v>
      </c>
      <c r="U94" s="107" t="str">
        <f>IF(T94&gt;0.99,((T94*100)/'DADOS CCLGBT'!$B$6),"100%")</f>
        <v>100%</v>
      </c>
    </row>
    <row r="95" spans="1:21" x14ac:dyDescent="0.25">
      <c r="A95">
        <v>93</v>
      </c>
      <c r="B95" s="5"/>
      <c r="C95" s="5"/>
      <c r="D95" s="45"/>
      <c r="E95" s="47"/>
      <c r="F95" s="43"/>
      <c r="G95" s="106">
        <v>0</v>
      </c>
      <c r="H95" s="110" t="str">
        <f>IF(G95&gt;0.99,(100-(G95*100)/'DADOS CCLGBT'!$B$6),"100%")</f>
        <v>100%</v>
      </c>
      <c r="I95" s="112"/>
      <c r="J95" s="112"/>
      <c r="K95" s="112"/>
      <c r="L95" s="112"/>
      <c r="T95" s="116">
        <v>0</v>
      </c>
      <c r="U95" s="107" t="str">
        <f>IF(T95&gt;0.99,((T95*100)/'DADOS CCLGBT'!$B$6),"100%")</f>
        <v>100%</v>
      </c>
    </row>
    <row r="96" spans="1:21" x14ac:dyDescent="0.25">
      <c r="A96">
        <v>94</v>
      </c>
      <c r="B96" s="5"/>
      <c r="C96" s="5"/>
      <c r="D96" s="45"/>
      <c r="E96" s="47"/>
      <c r="F96" s="43"/>
      <c r="G96" s="106">
        <v>0</v>
      </c>
      <c r="H96" s="110" t="str">
        <f>IF(G96&gt;0.99,(100-(G96*100)/'DADOS CCLGBT'!$B$6),"100%")</f>
        <v>100%</v>
      </c>
      <c r="I96" s="112"/>
      <c r="J96" s="112"/>
      <c r="K96" s="112"/>
      <c r="L96" s="112"/>
      <c r="T96" s="116">
        <v>0</v>
      </c>
      <c r="U96" s="107" t="str">
        <f>IF(T96&gt;0.99,((T96*100)/'DADOS CCLGBT'!$B$6),"100%")</f>
        <v>100%</v>
      </c>
    </row>
    <row r="97" spans="1:21" x14ac:dyDescent="0.25">
      <c r="A97">
        <v>95</v>
      </c>
      <c r="B97" s="5"/>
      <c r="C97" s="5"/>
      <c r="D97" s="45"/>
      <c r="E97" s="47"/>
      <c r="F97" s="43"/>
      <c r="G97" s="106">
        <v>0</v>
      </c>
      <c r="H97" s="110" t="str">
        <f>IF(G97&gt;0.99,(100-(G97*100)/'DADOS CCLGBT'!$B$6),"100%")</f>
        <v>100%</v>
      </c>
      <c r="I97" s="112"/>
      <c r="J97" s="112"/>
      <c r="K97" s="112"/>
      <c r="L97" s="112"/>
      <c r="T97" s="116">
        <v>0</v>
      </c>
      <c r="U97" s="107" t="str">
        <f>IF(T97&gt;0.99,((T97*100)/'DADOS CCLGBT'!$B$6),"100%")</f>
        <v>100%</v>
      </c>
    </row>
    <row r="98" spans="1:21" x14ac:dyDescent="0.25">
      <c r="A98">
        <v>96</v>
      </c>
      <c r="B98" s="5"/>
      <c r="C98" s="5"/>
      <c r="D98" s="45"/>
      <c r="E98" s="47"/>
      <c r="F98" s="43"/>
      <c r="G98" s="106">
        <v>0</v>
      </c>
      <c r="H98" s="110" t="str">
        <f>IF(G98&gt;0.99,(100-(G98*100)/'DADOS CCLGBT'!$B$6),"100%")</f>
        <v>100%</v>
      </c>
      <c r="I98" s="112"/>
      <c r="J98" s="112"/>
      <c r="K98" s="112"/>
      <c r="L98" s="112"/>
      <c r="T98" s="116">
        <v>0</v>
      </c>
      <c r="U98" s="107" t="str">
        <f>IF(T98&gt;0.99,((T98*100)/'DADOS CCLGBT'!$B$6),"100%")</f>
        <v>100%</v>
      </c>
    </row>
    <row r="99" spans="1:21" x14ac:dyDescent="0.25">
      <c r="A99">
        <v>97</v>
      </c>
      <c r="B99" s="5"/>
      <c r="C99" s="5"/>
      <c r="D99" s="45"/>
      <c r="E99" s="47"/>
      <c r="F99" s="43"/>
      <c r="G99" s="106">
        <v>0</v>
      </c>
      <c r="H99" s="110" t="str">
        <f>IF(G99&gt;0.99,(100-(G99*100)/'DADOS CCLGBT'!$B$6),"100%")</f>
        <v>100%</v>
      </c>
      <c r="I99" s="112"/>
      <c r="J99" s="112"/>
      <c r="K99" s="112"/>
      <c r="L99" s="112"/>
      <c r="T99" s="116">
        <v>0</v>
      </c>
      <c r="U99" s="107" t="str">
        <f>IF(T99&gt;0.99,((T99*100)/'DADOS CCLGBT'!$B$6),"100%")</f>
        <v>100%</v>
      </c>
    </row>
    <row r="100" spans="1:21" x14ac:dyDescent="0.25">
      <c r="A100">
        <v>98</v>
      </c>
      <c r="B100" s="5"/>
      <c r="C100" s="5"/>
      <c r="D100" s="45"/>
      <c r="E100" s="47"/>
      <c r="F100" s="43"/>
      <c r="G100" s="106">
        <v>0</v>
      </c>
      <c r="H100" s="110" t="str">
        <f>IF(G100&gt;0.99,(100-(G100*100)/'DADOS CCLGBT'!$B$6),"100%")</f>
        <v>100%</v>
      </c>
      <c r="I100" s="112"/>
      <c r="J100" s="112"/>
      <c r="K100" s="112"/>
      <c r="L100" s="112"/>
      <c r="T100" s="116">
        <v>0</v>
      </c>
      <c r="U100" s="107" t="str">
        <f>IF(T100&gt;0.99,((T100*100)/'DADOS CCLGBT'!$B$6),"100%")</f>
        <v>100%</v>
      </c>
    </row>
    <row r="101" spans="1:21" x14ac:dyDescent="0.25">
      <c r="A101">
        <v>99</v>
      </c>
      <c r="B101" s="5"/>
      <c r="C101" s="5"/>
      <c r="D101" s="45"/>
      <c r="E101" s="47"/>
      <c r="F101" s="43"/>
      <c r="G101" s="106">
        <v>0</v>
      </c>
      <c r="H101" s="110" t="str">
        <f>IF(G101&gt;0.99,(100-(G101*100)/'DADOS CCLGBT'!$B$6),"100%")</f>
        <v>100%</v>
      </c>
      <c r="I101" s="112"/>
      <c r="J101" s="112"/>
      <c r="K101" s="112"/>
      <c r="L101" s="112"/>
      <c r="T101" s="116">
        <v>0</v>
      </c>
      <c r="U101" s="107" t="str">
        <f>IF(T101&gt;0.99,((T101*100)/'DADOS CCLGBT'!$B$6),"100%")</f>
        <v>100%</v>
      </c>
    </row>
    <row r="102" spans="1:21" x14ac:dyDescent="0.25">
      <c r="A102">
        <v>100</v>
      </c>
      <c r="B102" s="5"/>
      <c r="C102" s="5"/>
      <c r="D102" s="45"/>
      <c r="E102" s="47"/>
      <c r="F102" s="43"/>
      <c r="G102" s="106">
        <v>0</v>
      </c>
      <c r="H102" s="110" t="str">
        <f>IF(G102&gt;0.99,(100-(G102*100)/'DADOS CCLGBT'!$B$6),"100%")</f>
        <v>100%</v>
      </c>
      <c r="I102" s="112"/>
      <c r="J102" s="112"/>
      <c r="K102" s="112"/>
      <c r="L102" s="112"/>
      <c r="T102" s="116">
        <v>0</v>
      </c>
      <c r="U102" s="107" t="str">
        <f>IF(T102&gt;0.99,((T102*100)/'DADOS CCLGBT'!$B$6),"100%")</f>
        <v>100%</v>
      </c>
    </row>
    <row r="103" spans="1:21" ht="15.75" thickBot="1" x14ac:dyDescent="0.3">
      <c r="A103">
        <v>101</v>
      </c>
      <c r="B103" s="5"/>
      <c r="C103" s="5"/>
      <c r="D103" s="45"/>
      <c r="E103" s="47"/>
      <c r="F103" s="43"/>
      <c r="G103" s="106">
        <v>0</v>
      </c>
      <c r="H103" s="110" t="str">
        <f>IF(G103&gt;0.99,(100-(G103*100)/'DADOS CCLGBT'!$B$6),"100%")</f>
        <v>100%</v>
      </c>
      <c r="I103" s="112"/>
      <c r="J103" s="112"/>
      <c r="K103" s="112"/>
      <c r="L103" s="112"/>
      <c r="T103" s="119">
        <v>0</v>
      </c>
      <c r="U103" s="120" t="str">
        <f>IF(T103&gt;0.99,((T103*100)/'DADOS CCLGBT'!$B$6),"100%")</f>
        <v>100%</v>
      </c>
    </row>
    <row r="104" spans="1:21" ht="15.75" thickBot="1" x14ac:dyDescent="0.3">
      <c r="A104">
        <v>102</v>
      </c>
      <c r="B104" s="5"/>
      <c r="C104" s="5"/>
      <c r="D104" s="48"/>
      <c r="E104" s="49"/>
      <c r="F104" s="43"/>
      <c r="G104" s="106"/>
      <c r="H104" s="110" t="str">
        <f>IF(G104&gt;0.99,(100-(G104*100)/'DADOS CCLGBT'!$B$6),"100%")</f>
        <v>100%</v>
      </c>
      <c r="I104" s="112"/>
      <c r="J104" s="112"/>
      <c r="K104" s="112"/>
      <c r="L104" s="112"/>
      <c r="T104" s="119">
        <v>0</v>
      </c>
      <c r="U104" s="120" t="str">
        <f>IF(T104&gt;0.99,((T104*100)/'DADOS CCLGBT'!$B$6),"100%")</f>
        <v>100%</v>
      </c>
    </row>
    <row r="105" spans="1:21" s="38" customFormat="1" x14ac:dyDescent="0.25">
      <c r="G105" s="108"/>
      <c r="H105" s="108"/>
      <c r="T105" s="108"/>
      <c r="U105" s="108"/>
    </row>
    <row r="106" spans="1:21" s="38" customFormat="1" x14ac:dyDescent="0.25">
      <c r="G106" s="108"/>
      <c r="H106" s="108"/>
      <c r="T106" s="108"/>
      <c r="U106" s="108"/>
    </row>
    <row r="107" spans="1:21" s="38" customFormat="1" x14ac:dyDescent="0.25">
      <c r="G107" s="108"/>
      <c r="H107" s="108"/>
    </row>
    <row r="108" spans="1:21" s="38" customFormat="1" x14ac:dyDescent="0.25">
      <c r="G108" s="108"/>
      <c r="H108" s="108"/>
    </row>
    <row r="109" spans="1:21" s="38" customFormat="1" x14ac:dyDescent="0.25">
      <c r="G109" s="108"/>
      <c r="H109" s="108"/>
    </row>
    <row r="110" spans="1:21" s="38" customFormat="1" x14ac:dyDescent="0.25">
      <c r="G110" s="108"/>
      <c r="H110" s="108"/>
    </row>
    <row r="111" spans="1:21" s="38" customFormat="1" x14ac:dyDescent="0.25">
      <c r="G111" s="108"/>
      <c r="H111" s="108"/>
    </row>
    <row r="112" spans="1:21" s="38" customFormat="1" x14ac:dyDescent="0.25">
      <c r="G112" s="108"/>
      <c r="H112" s="108"/>
    </row>
    <row r="113" spans="7:21" s="38" customFormat="1" x14ac:dyDescent="0.25">
      <c r="G113" s="108"/>
      <c r="H113" s="108"/>
    </row>
    <row r="114" spans="7:21" s="38" customFormat="1" x14ac:dyDescent="0.25">
      <c r="G114" s="108"/>
      <c r="H114" s="108"/>
    </row>
    <row r="115" spans="7:21" s="38" customFormat="1" x14ac:dyDescent="0.25">
      <c r="G115" s="108"/>
      <c r="H115" s="108"/>
    </row>
    <row r="116" spans="7:21" s="38" customFormat="1" x14ac:dyDescent="0.25">
      <c r="G116" s="108"/>
      <c r="H116" s="108"/>
      <c r="J116" s="39"/>
    </row>
    <row r="117" spans="7:21" s="38" customFormat="1" x14ac:dyDescent="0.25">
      <c r="G117" s="108"/>
      <c r="H117" s="108"/>
      <c r="J117" s="39"/>
    </row>
    <row r="118" spans="7:21" s="38" customFormat="1" x14ac:dyDescent="0.25">
      <c r="G118" s="108"/>
      <c r="H118" s="108"/>
      <c r="J118" s="39"/>
    </row>
    <row r="119" spans="7:21" s="38" customFormat="1" x14ac:dyDescent="0.25">
      <c r="G119" s="108"/>
      <c r="H119" s="108"/>
      <c r="J119" s="39"/>
    </row>
    <row r="120" spans="7:21" s="38" customFormat="1" x14ac:dyDescent="0.25">
      <c r="G120" s="108"/>
      <c r="H120" s="108"/>
      <c r="J120" s="39"/>
    </row>
    <row r="121" spans="7:21" s="38" customFormat="1" x14ac:dyDescent="0.25">
      <c r="G121" s="108"/>
      <c r="H121" s="108"/>
      <c r="J121" s="39"/>
    </row>
    <row r="122" spans="7:21" s="38" customFormat="1" x14ac:dyDescent="0.25">
      <c r="G122" s="108"/>
      <c r="H122" s="108"/>
      <c r="J122" s="39"/>
    </row>
    <row r="123" spans="7:21" s="38" customFormat="1" x14ac:dyDescent="0.25">
      <c r="G123" s="108"/>
      <c r="H123" s="108"/>
      <c r="J123" s="39"/>
    </row>
    <row r="124" spans="7:21" s="38" customFormat="1" x14ac:dyDescent="0.25">
      <c r="G124" s="108"/>
      <c r="H124" s="108"/>
      <c r="J124" s="39"/>
    </row>
    <row r="125" spans="7:21" s="38" customFormat="1" x14ac:dyDescent="0.25">
      <c r="G125" s="108"/>
      <c r="H125" s="108"/>
    </row>
    <row r="126" spans="7:21" s="38" customFormat="1" x14ac:dyDescent="0.25">
      <c r="G126" s="108"/>
      <c r="H126" s="108"/>
    </row>
    <row r="127" spans="7:21" s="38" customFormat="1" x14ac:dyDescent="0.25">
      <c r="G127" s="108"/>
      <c r="H127" s="104"/>
      <c r="T127" s="108"/>
      <c r="U127" s="108"/>
    </row>
  </sheetData>
  <sheetProtection formatCells="0" formatColumns="0" formatRows="0" insertRows="0" selectLockedCells="1" sort="0" autoFilter="0"/>
  <printOptions verticalCentered="1"/>
  <pageMargins left="0.25" right="0.25" top="0.75" bottom="0.75" header="0.3" footer="0.3"/>
  <pageSetup paperSize="9" scale="94" fitToHeight="0" orientation="landscape" r:id="rId1"/>
  <rowBreaks count="1" manualBreakCount="1">
    <brk id="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93F5-3BEC-480D-B800-1DDD63437FB8}">
  <dimension ref="A1:R128"/>
  <sheetViews>
    <sheetView topLeftCell="H1" workbookViewId="0">
      <selection activeCell="C2" sqref="C2"/>
    </sheetView>
  </sheetViews>
  <sheetFormatPr defaultRowHeight="15" x14ac:dyDescent="0.25"/>
  <cols>
    <col min="1" max="1" width="7.140625" style="38" bestFit="1" customWidth="1"/>
    <col min="2" max="2" width="13.42578125" style="12" customWidth="1"/>
    <col min="3" max="5" width="19.5703125" customWidth="1"/>
    <col min="6" max="6" width="19.5703125" style="4" customWidth="1"/>
    <col min="7" max="7" width="13.140625" customWidth="1"/>
    <col min="8" max="8" width="18" style="104" bestFit="1" customWidth="1"/>
    <col min="9" max="9" width="5.5703125" style="104" bestFit="1" customWidth="1"/>
    <col min="10" max="10" width="11.140625" style="104" customWidth="1"/>
    <col min="11" max="11" width="8" style="104" customWidth="1"/>
    <col min="12" max="12" width="5.5703125" style="221" customWidth="1"/>
    <col min="13" max="13" width="17" customWidth="1"/>
    <col min="14" max="14" width="13.7109375" customWidth="1"/>
    <col min="15" max="15" width="15.140625" customWidth="1"/>
  </cols>
  <sheetData>
    <row r="1" spans="1:18" ht="21.75" thickBot="1" x14ac:dyDescent="0.4">
      <c r="A1" s="123"/>
      <c r="B1" s="125"/>
      <c r="D1" s="6" t="s">
        <v>28</v>
      </c>
      <c r="E1" s="125"/>
      <c r="F1" s="125"/>
      <c r="G1" s="126"/>
      <c r="H1" s="129" t="s">
        <v>70</v>
      </c>
      <c r="I1" s="130"/>
      <c r="J1" s="127" t="s">
        <v>69</v>
      </c>
      <c r="K1" s="215"/>
      <c r="L1" s="219"/>
      <c r="M1" s="211" t="s">
        <v>10</v>
      </c>
      <c r="N1" s="212"/>
      <c r="O1" s="212"/>
      <c r="P1" s="212"/>
      <c r="Q1" s="212"/>
      <c r="R1" s="213"/>
    </row>
    <row r="2" spans="1:18" ht="30.75" thickBot="1" x14ac:dyDescent="0.3">
      <c r="A2" s="111" t="s">
        <v>17</v>
      </c>
      <c r="B2" s="139" t="s">
        <v>2</v>
      </c>
      <c r="C2" s="80" t="s">
        <v>30</v>
      </c>
      <c r="D2" s="81" t="s">
        <v>31</v>
      </c>
      <c r="E2" s="81" t="s">
        <v>34</v>
      </c>
      <c r="F2" s="81" t="s">
        <v>32</v>
      </c>
      <c r="G2" s="82" t="s">
        <v>33</v>
      </c>
      <c r="H2" s="138" t="s">
        <v>13</v>
      </c>
      <c r="I2" s="115" t="s">
        <v>79</v>
      </c>
      <c r="J2" s="138" t="s">
        <v>13</v>
      </c>
      <c r="K2" s="216" t="s">
        <v>79</v>
      </c>
      <c r="L2" s="220"/>
      <c r="M2" s="222" t="s">
        <v>35</v>
      </c>
      <c r="N2" s="83" t="s">
        <v>11</v>
      </c>
      <c r="O2" s="33" t="s">
        <v>12</v>
      </c>
      <c r="P2" s="34" t="s">
        <v>29</v>
      </c>
      <c r="Q2" s="35" t="s">
        <v>7</v>
      </c>
      <c r="R2" s="36" t="s">
        <v>21</v>
      </c>
    </row>
    <row r="3" spans="1:18" x14ac:dyDescent="0.25">
      <c r="A3">
        <v>1</v>
      </c>
      <c r="B3" s="5"/>
      <c r="C3" s="79"/>
      <c r="D3" s="79"/>
      <c r="E3" s="79"/>
      <c r="F3" s="79"/>
      <c r="G3" s="79"/>
      <c r="H3" s="117">
        <v>0</v>
      </c>
      <c r="I3" s="118" t="str">
        <f>IF(H3&gt;0.99,((H3*100)/'DADOS CCLGBT'!$B$6),"100%")</f>
        <v>100%</v>
      </c>
      <c r="J3" s="117">
        <v>0</v>
      </c>
      <c r="K3" s="217" t="str">
        <f>IF(J3&gt;0.99,((J3*100)/'DADOS CCLGBT'!$B$6),"100%")</f>
        <v>100%</v>
      </c>
      <c r="L3" s="214"/>
      <c r="M3" s="84" t="s">
        <v>19</v>
      </c>
      <c r="N3" s="9"/>
      <c r="O3" s="9"/>
      <c r="P3" s="9"/>
      <c r="Q3" s="9"/>
      <c r="R3" s="30">
        <f>SUM(N3:Q3)</f>
        <v>0</v>
      </c>
    </row>
    <row r="4" spans="1:18" x14ac:dyDescent="0.25">
      <c r="A4">
        <v>2</v>
      </c>
      <c r="B4" s="5"/>
      <c r="C4" s="25"/>
      <c r="D4" s="25"/>
      <c r="E4" s="25"/>
      <c r="F4" s="25"/>
      <c r="G4" s="25"/>
      <c r="H4" s="117">
        <v>0</v>
      </c>
      <c r="I4" s="118" t="str">
        <f>IF(H4&gt;0.99,((H4*100)/'DADOS CCLGBT'!$B$6),"100%")</f>
        <v>100%</v>
      </c>
      <c r="J4" s="117">
        <v>0</v>
      </c>
      <c r="K4" s="217" t="str">
        <f>IF(J4&gt;0.99,((J4*100)/'DADOS CCLGBT'!$B$6),"100%")</f>
        <v>100%</v>
      </c>
      <c r="L4" s="214"/>
      <c r="M4" s="85" t="s">
        <v>20</v>
      </c>
      <c r="N4" s="9"/>
      <c r="O4" s="9"/>
      <c r="P4" s="9"/>
      <c r="Q4" s="9"/>
      <c r="R4" s="30">
        <f>SUM(N4:Q4)</f>
        <v>0</v>
      </c>
    </row>
    <row r="5" spans="1:18" x14ac:dyDescent="0.25">
      <c r="A5">
        <v>3</v>
      </c>
      <c r="B5" s="5"/>
      <c r="C5" s="25"/>
      <c r="D5" s="25"/>
      <c r="E5" s="25"/>
      <c r="F5" s="25"/>
      <c r="G5" s="25"/>
      <c r="H5" s="117">
        <v>0</v>
      </c>
      <c r="I5" s="118" t="str">
        <f>IF(H5&gt;0.99,((H5*100)/'DADOS CCLGBT'!$B$6),"100%")</f>
        <v>100%</v>
      </c>
      <c r="J5" s="117">
        <v>0</v>
      </c>
      <c r="K5" s="217" t="str">
        <f>IF(J5&gt;0.99,((J5*100)/'DADOS CCLGBT'!$B$6),"100%")</f>
        <v>100%</v>
      </c>
      <c r="L5" s="214"/>
      <c r="M5" s="85" t="s">
        <v>27</v>
      </c>
      <c r="N5" s="10"/>
      <c r="O5" s="10"/>
      <c r="P5" s="10"/>
      <c r="Q5" s="10"/>
      <c r="R5" s="30">
        <f>SUM(N5:Q5)</f>
        <v>0</v>
      </c>
    </row>
    <row r="6" spans="1:18" ht="15.75" thickBot="1" x14ac:dyDescent="0.3">
      <c r="A6">
        <v>4</v>
      </c>
      <c r="B6" s="5"/>
      <c r="C6" s="25"/>
      <c r="D6" s="25"/>
      <c r="E6" s="25"/>
      <c r="F6" s="25"/>
      <c r="G6" s="25"/>
      <c r="H6" s="117">
        <v>0</v>
      </c>
      <c r="I6" s="118" t="str">
        <f>IF(H6&gt;0.99,((H6*100)/'DADOS CCLGBT'!$B$6),"100%")</f>
        <v>100%</v>
      </c>
      <c r="J6" s="117">
        <v>0</v>
      </c>
      <c r="K6" s="217" t="str">
        <f>IF(J6&gt;0.99,((J6*100)/'DADOS CCLGBT'!$B$6),"100%")</f>
        <v>100%</v>
      </c>
      <c r="L6" s="214"/>
      <c r="M6" s="86" t="s">
        <v>161</v>
      </c>
      <c r="N6" s="31"/>
      <c r="O6" s="31"/>
      <c r="P6" s="31"/>
      <c r="Q6" s="31"/>
      <c r="R6" s="32">
        <f>SUM(N6:Q6)</f>
        <v>0</v>
      </c>
    </row>
    <row r="7" spans="1:18" ht="15.75" thickBot="1" x14ac:dyDescent="0.3">
      <c r="A7">
        <v>5</v>
      </c>
      <c r="B7" s="5"/>
      <c r="C7" s="25"/>
      <c r="D7" s="25"/>
      <c r="E7" s="25"/>
      <c r="F7" s="25"/>
      <c r="G7" s="25"/>
      <c r="H7" s="117">
        <v>0</v>
      </c>
      <c r="I7" s="118" t="str">
        <f>IF(H7&gt;0.99,((H7*100)/'DADOS CCLGBT'!$B$6),"100%")</f>
        <v>100%</v>
      </c>
      <c r="J7" s="117">
        <v>0</v>
      </c>
      <c r="K7" s="217" t="str">
        <f>IF(J7&gt;0.99,((J7*100)/'DADOS CCLGBT'!$B$6),"100%")</f>
        <v>100%</v>
      </c>
      <c r="L7" s="214"/>
      <c r="M7" s="38"/>
      <c r="N7" s="39"/>
      <c r="P7" s="28" t="s">
        <v>22</v>
      </c>
      <c r="Q7" s="29"/>
      <c r="R7" s="18">
        <f>SUM(R3:R6)</f>
        <v>0</v>
      </c>
    </row>
    <row r="8" spans="1:18" x14ac:dyDescent="0.25">
      <c r="A8">
        <v>6</v>
      </c>
      <c r="B8" s="5"/>
      <c r="C8" s="25"/>
      <c r="D8" s="25"/>
      <c r="E8" s="25"/>
      <c r="F8" s="25"/>
      <c r="G8" s="25"/>
      <c r="H8" s="117">
        <v>0</v>
      </c>
      <c r="I8" s="118" t="str">
        <f>IF(H8&gt;0.99,((H8*100)/'DADOS CCLGBT'!$B$6),"100%")</f>
        <v>100%</v>
      </c>
      <c r="J8" s="117">
        <v>0</v>
      </c>
      <c r="K8" s="217" t="str">
        <f>IF(J8&gt;0.99,((J8*100)/'DADOS CCLGBT'!$B$6),"100%")</f>
        <v>100%</v>
      </c>
      <c r="L8" s="214"/>
    </row>
    <row r="9" spans="1:18" x14ac:dyDescent="0.25">
      <c r="A9">
        <v>7</v>
      </c>
      <c r="B9" s="5"/>
      <c r="C9" s="25"/>
      <c r="D9" s="25"/>
      <c r="E9" s="25"/>
      <c r="F9" s="25"/>
      <c r="G9" s="25"/>
      <c r="H9" s="117">
        <v>0</v>
      </c>
      <c r="I9" s="118" t="str">
        <f>IF(H9&gt;0.99,((H9*100)/'DADOS CCLGBT'!$B$6),"100%")</f>
        <v>100%</v>
      </c>
      <c r="J9" s="117">
        <v>0</v>
      </c>
      <c r="K9" s="217" t="str">
        <f>IF(J9&gt;0.99,((J9*100)/'DADOS CCLGBT'!$B$6),"100%")</f>
        <v>100%</v>
      </c>
      <c r="L9" s="214"/>
    </row>
    <row r="10" spans="1:18" x14ac:dyDescent="0.25">
      <c r="A10">
        <v>8</v>
      </c>
      <c r="B10" s="5"/>
      <c r="C10" s="25"/>
      <c r="D10" s="25"/>
      <c r="E10" s="25"/>
      <c r="F10" s="25"/>
      <c r="G10" s="25"/>
      <c r="H10" s="117">
        <v>0</v>
      </c>
      <c r="I10" s="118" t="str">
        <f>IF(H10&gt;0.99,((H10*100)/'DADOS CCLGBT'!$B$6),"100%")</f>
        <v>100%</v>
      </c>
      <c r="J10" s="117">
        <v>0</v>
      </c>
      <c r="K10" s="217" t="str">
        <f>IF(J10&gt;0.99,((J10*100)/'DADOS CCLGBT'!$B$6),"100%")</f>
        <v>100%</v>
      </c>
      <c r="L10" s="214"/>
    </row>
    <row r="11" spans="1:18" x14ac:dyDescent="0.25">
      <c r="A11">
        <v>9</v>
      </c>
      <c r="B11" s="5"/>
      <c r="C11" s="25"/>
      <c r="D11" s="25"/>
      <c r="E11" s="25"/>
      <c r="F11" s="25"/>
      <c r="G11" s="25"/>
      <c r="H11" s="117">
        <v>0</v>
      </c>
      <c r="I11" s="118" t="str">
        <f>IF(H11&gt;0.99,((H11*100)/'DADOS CCLGBT'!$B$6),"100%")</f>
        <v>100%</v>
      </c>
      <c r="J11" s="117">
        <v>0</v>
      </c>
      <c r="K11" s="217" t="str">
        <f>IF(J11&gt;0.99,((J11*100)/'DADOS CCLGBT'!$B$6),"100%")</f>
        <v>100%</v>
      </c>
      <c r="L11" s="214"/>
    </row>
    <row r="12" spans="1:18" x14ac:dyDescent="0.25">
      <c r="A12">
        <v>10</v>
      </c>
      <c r="B12" s="5"/>
      <c r="C12" s="25"/>
      <c r="D12" s="25"/>
      <c r="E12" s="25"/>
      <c r="F12" s="25"/>
      <c r="G12" s="25"/>
      <c r="H12" s="117">
        <v>0</v>
      </c>
      <c r="I12" s="118" t="str">
        <f>IF(H12&gt;0.99,((H12*100)/'DADOS CCLGBT'!$B$6),"100%")</f>
        <v>100%</v>
      </c>
      <c r="J12" s="117">
        <v>0</v>
      </c>
      <c r="K12" s="217" t="str">
        <f>IF(J12&gt;0.99,((J12*100)/'DADOS CCLGBT'!$B$6),"100%")</f>
        <v>100%</v>
      </c>
      <c r="L12" s="214"/>
    </row>
    <row r="13" spans="1:18" x14ac:dyDescent="0.25">
      <c r="A13">
        <v>11</v>
      </c>
      <c r="B13" s="5"/>
      <c r="C13" s="25"/>
      <c r="D13" s="25"/>
      <c r="E13" s="25"/>
      <c r="F13" s="25"/>
      <c r="G13" s="25"/>
      <c r="H13" s="117">
        <v>0</v>
      </c>
      <c r="I13" s="118" t="str">
        <f>IF(H13&gt;0.99,((H13*100)/'DADOS CCLGBT'!$B$6),"100%")</f>
        <v>100%</v>
      </c>
      <c r="J13" s="117">
        <v>0</v>
      </c>
      <c r="K13" s="217" t="str">
        <f>IF(J13&gt;0.99,((J13*100)/'DADOS CCLGBT'!$B$6),"100%")</f>
        <v>100%</v>
      </c>
      <c r="L13" s="214"/>
    </row>
    <row r="14" spans="1:18" x14ac:dyDescent="0.25">
      <c r="A14">
        <v>12</v>
      </c>
      <c r="B14" s="5"/>
      <c r="C14" s="25"/>
      <c r="D14" s="25"/>
      <c r="E14" s="25"/>
      <c r="F14" s="25"/>
      <c r="G14" s="25"/>
      <c r="H14" s="117">
        <v>0</v>
      </c>
      <c r="I14" s="118" t="str">
        <f>IF(H14&gt;0.99,((H14*100)/'DADOS CCLGBT'!$B$6),"100%")</f>
        <v>100%</v>
      </c>
      <c r="J14" s="117">
        <v>0</v>
      </c>
      <c r="K14" s="217" t="str">
        <f>IF(J14&gt;0.99,((J14*100)/'DADOS CCLGBT'!$B$6),"100%")</f>
        <v>100%</v>
      </c>
      <c r="L14" s="214"/>
    </row>
    <row r="15" spans="1:18" x14ac:dyDescent="0.25">
      <c r="A15">
        <v>13</v>
      </c>
      <c r="B15" s="5"/>
      <c r="C15" s="25"/>
      <c r="D15" s="25"/>
      <c r="E15" s="25"/>
      <c r="F15" s="25"/>
      <c r="G15" s="25"/>
      <c r="H15" s="117">
        <v>0</v>
      </c>
      <c r="I15" s="118" t="str">
        <f>IF(H15&gt;0.99,((H15*100)/'DADOS CCLGBT'!$B$6),"100%")</f>
        <v>100%</v>
      </c>
      <c r="J15" s="117">
        <v>0</v>
      </c>
      <c r="K15" s="217" t="str">
        <f>IF(J15&gt;0.99,((J15*100)/'DADOS CCLGBT'!$B$6),"100%")</f>
        <v>100%</v>
      </c>
      <c r="L15" s="214"/>
    </row>
    <row r="16" spans="1:18" x14ac:dyDescent="0.25">
      <c r="A16">
        <v>14</v>
      </c>
      <c r="B16" s="5"/>
      <c r="C16" s="25"/>
      <c r="D16" s="25"/>
      <c r="E16" s="25"/>
      <c r="F16" s="25"/>
      <c r="G16" s="25"/>
      <c r="H16" s="117">
        <v>0</v>
      </c>
      <c r="I16" s="118" t="str">
        <f>IF(H16&gt;0.99,((H16*100)/'DADOS CCLGBT'!$B$6),"100%")</f>
        <v>100%</v>
      </c>
      <c r="J16" s="117">
        <v>0</v>
      </c>
      <c r="K16" s="217" t="str">
        <f>IF(J16&gt;0.99,((J16*100)/'DADOS CCLGBT'!$B$6),"100%")</f>
        <v>100%</v>
      </c>
      <c r="L16" s="214"/>
    </row>
    <row r="17" spans="1:12" x14ac:dyDescent="0.25">
      <c r="A17">
        <v>15</v>
      </c>
      <c r="B17" s="5"/>
      <c r="C17" s="25"/>
      <c r="D17" s="25"/>
      <c r="E17" s="25"/>
      <c r="F17" s="25"/>
      <c r="G17" s="25"/>
      <c r="H17" s="117">
        <v>0</v>
      </c>
      <c r="I17" s="118" t="str">
        <f>IF(H17&gt;0.99,((H17*100)/'DADOS CCLGBT'!$B$6),"100%")</f>
        <v>100%</v>
      </c>
      <c r="J17" s="117">
        <v>0</v>
      </c>
      <c r="K17" s="217" t="str">
        <f>IF(J17&gt;0.99,((J17*100)/'DADOS CCLGBT'!$B$6),"100%")</f>
        <v>100%</v>
      </c>
      <c r="L17" s="214"/>
    </row>
    <row r="18" spans="1:12" x14ac:dyDescent="0.25">
      <c r="A18">
        <v>16</v>
      </c>
      <c r="B18" s="5"/>
      <c r="C18" s="25"/>
      <c r="D18" s="25"/>
      <c r="E18" s="25"/>
      <c r="F18" s="25"/>
      <c r="G18" s="25"/>
      <c r="H18" s="117">
        <v>0</v>
      </c>
      <c r="I18" s="118" t="str">
        <f>IF(H18&gt;0.99,((H18*100)/'DADOS CCLGBT'!$B$6),"100%")</f>
        <v>100%</v>
      </c>
      <c r="J18" s="117">
        <v>0</v>
      </c>
      <c r="K18" s="217" t="str">
        <f>IF(J18&gt;0.99,((J18*100)/'DADOS CCLGBT'!$B$6),"100%")</f>
        <v>100%</v>
      </c>
      <c r="L18" s="214"/>
    </row>
    <row r="19" spans="1:12" x14ac:dyDescent="0.25">
      <c r="A19">
        <v>17</v>
      </c>
      <c r="B19" s="5"/>
      <c r="C19" s="25"/>
      <c r="D19" s="25"/>
      <c r="E19" s="25"/>
      <c r="F19" s="25"/>
      <c r="G19" s="25"/>
      <c r="H19" s="117">
        <v>0</v>
      </c>
      <c r="I19" s="118" t="str">
        <f>IF(H19&gt;0.99,((H19*100)/'DADOS CCLGBT'!$B$6),"100%")</f>
        <v>100%</v>
      </c>
      <c r="J19" s="117">
        <v>0</v>
      </c>
      <c r="K19" s="217" t="str">
        <f>IF(J19&gt;0.99,((J19*100)/'DADOS CCLGBT'!$B$6),"100%")</f>
        <v>100%</v>
      </c>
      <c r="L19" s="214"/>
    </row>
    <row r="20" spans="1:12" x14ac:dyDescent="0.25">
      <c r="A20">
        <v>18</v>
      </c>
      <c r="B20" s="5"/>
      <c r="C20" s="25"/>
      <c r="D20" s="25"/>
      <c r="E20" s="25"/>
      <c r="F20" s="25"/>
      <c r="G20" s="25"/>
      <c r="H20" s="117">
        <v>0</v>
      </c>
      <c r="I20" s="118" t="str">
        <f>IF(H20&gt;0.99,((H20*100)/'DADOS CCLGBT'!$B$6),"100%")</f>
        <v>100%</v>
      </c>
      <c r="J20" s="117">
        <v>0</v>
      </c>
      <c r="K20" s="217" t="str">
        <f>IF(J20&gt;0.99,((J20*100)/'DADOS CCLGBT'!$B$6),"100%")</f>
        <v>100%</v>
      </c>
      <c r="L20" s="214"/>
    </row>
    <row r="21" spans="1:12" x14ac:dyDescent="0.25">
      <c r="A21">
        <v>19</v>
      </c>
      <c r="B21" s="5"/>
      <c r="C21" s="25"/>
      <c r="D21" s="25"/>
      <c r="E21" s="25"/>
      <c r="F21" s="25"/>
      <c r="G21" s="25"/>
      <c r="H21" s="117">
        <v>0</v>
      </c>
      <c r="I21" s="118" t="str">
        <f>IF(H21&gt;0.99,((H21*100)/'DADOS CCLGBT'!$B$6),"100%")</f>
        <v>100%</v>
      </c>
      <c r="J21" s="117">
        <v>0</v>
      </c>
      <c r="K21" s="217" t="str">
        <f>IF(J21&gt;0.99,((J21*100)/'DADOS CCLGBT'!$B$6),"100%")</f>
        <v>100%</v>
      </c>
      <c r="L21" s="214"/>
    </row>
    <row r="22" spans="1:12" x14ac:dyDescent="0.25">
      <c r="A22">
        <v>20</v>
      </c>
      <c r="B22" s="5"/>
      <c r="C22" s="25"/>
      <c r="D22" s="25"/>
      <c r="E22" s="25"/>
      <c r="F22" s="25"/>
      <c r="G22" s="25"/>
      <c r="H22" s="117">
        <v>0</v>
      </c>
      <c r="I22" s="118" t="str">
        <f>IF(H22&gt;0.99,((H22*100)/'DADOS CCLGBT'!$B$6),"100%")</f>
        <v>100%</v>
      </c>
      <c r="J22" s="117">
        <v>0</v>
      </c>
      <c r="K22" s="217" t="str">
        <f>IF(J22&gt;0.99,((J22*100)/'DADOS CCLGBT'!$B$6),"100%")</f>
        <v>100%</v>
      </c>
      <c r="L22" s="214"/>
    </row>
    <row r="23" spans="1:12" x14ac:dyDescent="0.25">
      <c r="A23">
        <v>21</v>
      </c>
      <c r="B23" s="5"/>
      <c r="C23" s="25"/>
      <c r="D23" s="25"/>
      <c r="E23" s="25"/>
      <c r="F23" s="25"/>
      <c r="G23" s="25"/>
      <c r="H23" s="117">
        <v>0</v>
      </c>
      <c r="I23" s="118" t="str">
        <f>IF(H23&gt;0.99,((H23*100)/'DADOS CCLGBT'!$B$6),"100%")</f>
        <v>100%</v>
      </c>
      <c r="J23" s="117">
        <v>0</v>
      </c>
      <c r="K23" s="217" t="str">
        <f>IF(J23&gt;0.99,((J23*100)/'DADOS CCLGBT'!$B$6),"100%")</f>
        <v>100%</v>
      </c>
      <c r="L23" s="214"/>
    </row>
    <row r="24" spans="1:12" x14ac:dyDescent="0.25">
      <c r="A24">
        <v>22</v>
      </c>
      <c r="B24" s="5"/>
      <c r="C24" s="25"/>
      <c r="D24" s="25"/>
      <c r="E24" s="25"/>
      <c r="F24" s="25"/>
      <c r="G24" s="25"/>
      <c r="H24" s="117">
        <v>0</v>
      </c>
      <c r="I24" s="118" t="str">
        <f>IF(H24&gt;0.99,((H24*100)/'DADOS CCLGBT'!$B$6),"100%")</f>
        <v>100%</v>
      </c>
      <c r="J24" s="117">
        <v>0</v>
      </c>
      <c r="K24" s="217" t="str">
        <f>IF(J24&gt;0.99,((J24*100)/'DADOS CCLGBT'!$B$6),"100%")</f>
        <v>100%</v>
      </c>
      <c r="L24" s="214"/>
    </row>
    <row r="25" spans="1:12" x14ac:dyDescent="0.25">
      <c r="A25">
        <v>23</v>
      </c>
      <c r="B25" s="5"/>
      <c r="C25" s="25"/>
      <c r="D25" s="25"/>
      <c r="E25" s="25"/>
      <c r="F25" s="25"/>
      <c r="G25" s="25"/>
      <c r="H25" s="117">
        <v>0</v>
      </c>
      <c r="I25" s="118" t="str">
        <f>IF(H25&gt;0.99,((H25*100)/'DADOS CCLGBT'!$B$6),"100%")</f>
        <v>100%</v>
      </c>
      <c r="J25" s="117">
        <v>0</v>
      </c>
      <c r="K25" s="217" t="str">
        <f>IF(J25&gt;0.99,((J25*100)/'DADOS CCLGBT'!$B$6),"100%")</f>
        <v>100%</v>
      </c>
      <c r="L25" s="214"/>
    </row>
    <row r="26" spans="1:12" x14ac:dyDescent="0.25">
      <c r="A26">
        <v>24</v>
      </c>
      <c r="B26" s="5"/>
      <c r="C26" s="25"/>
      <c r="D26" s="25"/>
      <c r="E26" s="25"/>
      <c r="F26" s="25"/>
      <c r="G26" s="25"/>
      <c r="H26" s="117">
        <v>0</v>
      </c>
      <c r="I26" s="118" t="str">
        <f>IF(H26&gt;0.99,((H26*100)/'DADOS CCLGBT'!$B$6),"100%")</f>
        <v>100%</v>
      </c>
      <c r="J26" s="117">
        <v>0</v>
      </c>
      <c r="K26" s="217" t="str">
        <f>IF(J26&gt;0.99,((J26*100)/'DADOS CCLGBT'!$B$6),"100%")</f>
        <v>100%</v>
      </c>
      <c r="L26" s="214"/>
    </row>
    <row r="27" spans="1:12" x14ac:dyDescent="0.25">
      <c r="A27">
        <v>25</v>
      </c>
      <c r="B27" s="5"/>
      <c r="C27" s="25"/>
      <c r="D27" s="25"/>
      <c r="E27" s="25"/>
      <c r="F27" s="25"/>
      <c r="G27" s="25"/>
      <c r="H27" s="117">
        <v>0</v>
      </c>
      <c r="I27" s="118" t="str">
        <f>IF(H27&gt;0.99,((H27*100)/'DADOS CCLGBT'!$B$6),"100%")</f>
        <v>100%</v>
      </c>
      <c r="J27" s="117">
        <v>0</v>
      </c>
      <c r="K27" s="217" t="str">
        <f>IF(J27&gt;0.99,((J27*100)/'DADOS CCLGBT'!$B$6),"100%")</f>
        <v>100%</v>
      </c>
      <c r="L27" s="214"/>
    </row>
    <row r="28" spans="1:12" x14ac:dyDescent="0.25">
      <c r="A28">
        <v>26</v>
      </c>
      <c r="B28" s="5"/>
      <c r="C28" s="25"/>
      <c r="D28" s="25"/>
      <c r="E28" s="25"/>
      <c r="F28" s="25"/>
      <c r="G28" s="25"/>
      <c r="H28" s="117">
        <v>0</v>
      </c>
      <c r="I28" s="118" t="str">
        <f>IF(H28&gt;0.99,((H28*100)/'DADOS CCLGBT'!$B$6),"100%")</f>
        <v>100%</v>
      </c>
      <c r="J28" s="117">
        <v>0</v>
      </c>
      <c r="K28" s="217" t="str">
        <f>IF(J28&gt;0.99,((J28*100)/'DADOS CCLGBT'!$B$6),"100%")</f>
        <v>100%</v>
      </c>
      <c r="L28" s="214"/>
    </row>
    <row r="29" spans="1:12" x14ac:dyDescent="0.25">
      <c r="A29">
        <v>27</v>
      </c>
      <c r="B29" s="5"/>
      <c r="C29" s="25"/>
      <c r="D29" s="25"/>
      <c r="E29" s="25"/>
      <c r="F29" s="25"/>
      <c r="G29" s="25"/>
      <c r="H29" s="117">
        <v>0</v>
      </c>
      <c r="I29" s="118" t="str">
        <f>IF(H29&gt;0.99,((H29*100)/'DADOS CCLGBT'!$B$6),"100%")</f>
        <v>100%</v>
      </c>
      <c r="J29" s="117">
        <v>0</v>
      </c>
      <c r="K29" s="217" t="str">
        <f>IF(J29&gt;0.99,((J29*100)/'DADOS CCLGBT'!$B$6),"100%")</f>
        <v>100%</v>
      </c>
      <c r="L29" s="214"/>
    </row>
    <row r="30" spans="1:12" x14ac:dyDescent="0.25">
      <c r="A30">
        <v>28</v>
      </c>
      <c r="B30" s="5"/>
      <c r="C30" s="25"/>
      <c r="D30" s="25"/>
      <c r="E30" s="25"/>
      <c r="F30" s="25"/>
      <c r="G30" s="25"/>
      <c r="H30" s="117">
        <v>0</v>
      </c>
      <c r="I30" s="118" t="str">
        <f>IF(H30&gt;0.99,((H30*100)/'DADOS CCLGBT'!$B$6),"100%")</f>
        <v>100%</v>
      </c>
      <c r="J30" s="117">
        <v>0</v>
      </c>
      <c r="K30" s="217" t="str">
        <f>IF(J30&gt;0.99,((J30*100)/'DADOS CCLGBT'!$B$6),"100%")</f>
        <v>100%</v>
      </c>
      <c r="L30" s="214"/>
    </row>
    <row r="31" spans="1:12" x14ac:dyDescent="0.25">
      <c r="A31">
        <v>29</v>
      </c>
      <c r="B31" s="5"/>
      <c r="C31" s="25"/>
      <c r="D31" s="25"/>
      <c r="E31" s="25"/>
      <c r="F31" s="25"/>
      <c r="G31" s="25"/>
      <c r="H31" s="117">
        <v>0</v>
      </c>
      <c r="I31" s="118" t="str">
        <f>IF(H31&gt;0.99,((H31*100)/'DADOS CCLGBT'!$B$6),"100%")</f>
        <v>100%</v>
      </c>
      <c r="J31" s="117">
        <v>0</v>
      </c>
      <c r="K31" s="217" t="str">
        <f>IF(J31&gt;0.99,((J31*100)/'DADOS CCLGBT'!$B$6),"100%")</f>
        <v>100%</v>
      </c>
      <c r="L31" s="214"/>
    </row>
    <row r="32" spans="1:12" x14ac:dyDescent="0.25">
      <c r="A32">
        <v>30</v>
      </c>
      <c r="B32" s="5"/>
      <c r="C32" s="25"/>
      <c r="D32" s="25"/>
      <c r="E32" s="25"/>
      <c r="F32" s="25"/>
      <c r="G32" s="25"/>
      <c r="H32" s="117">
        <v>0</v>
      </c>
      <c r="I32" s="118" t="str">
        <f>IF(H32&gt;0.99,((H32*100)/'DADOS CCLGBT'!$B$6),"100%")</f>
        <v>100%</v>
      </c>
      <c r="J32" s="117">
        <v>0</v>
      </c>
      <c r="K32" s="217" t="str">
        <f>IF(J32&gt;0.99,((J32*100)/'DADOS CCLGBT'!$B$6),"100%")</f>
        <v>100%</v>
      </c>
      <c r="L32" s="214"/>
    </row>
    <row r="33" spans="1:12" x14ac:dyDescent="0.25">
      <c r="A33">
        <v>31</v>
      </c>
      <c r="B33" s="5"/>
      <c r="C33" s="25"/>
      <c r="D33" s="25"/>
      <c r="E33" s="25"/>
      <c r="F33" s="25"/>
      <c r="G33" s="25"/>
      <c r="H33" s="117">
        <v>0</v>
      </c>
      <c r="I33" s="118" t="str">
        <f>IF(H33&gt;0.99,((H33*100)/'DADOS CCLGBT'!$B$6),"100%")</f>
        <v>100%</v>
      </c>
      <c r="J33" s="117">
        <v>0</v>
      </c>
      <c r="K33" s="217" t="str">
        <f>IF(J33&gt;0.99,((J33*100)/'DADOS CCLGBT'!$B$6),"100%")</f>
        <v>100%</v>
      </c>
      <c r="L33" s="214"/>
    </row>
    <row r="34" spans="1:12" x14ac:dyDescent="0.25">
      <c r="A34">
        <v>32</v>
      </c>
      <c r="B34" s="5"/>
      <c r="C34" s="25"/>
      <c r="D34" s="25"/>
      <c r="E34" s="25"/>
      <c r="F34" s="25"/>
      <c r="G34" s="25"/>
      <c r="H34" s="117">
        <v>0</v>
      </c>
      <c r="I34" s="118" t="str">
        <f>IF(H34&gt;0.99,((H34*100)/'DADOS CCLGBT'!$B$6),"100%")</f>
        <v>100%</v>
      </c>
      <c r="J34" s="117">
        <v>0</v>
      </c>
      <c r="K34" s="217" t="str">
        <f>IF(J34&gt;0.99,((J34*100)/'DADOS CCLGBT'!$B$6),"100%")</f>
        <v>100%</v>
      </c>
      <c r="L34" s="214"/>
    </row>
    <row r="35" spans="1:12" x14ac:dyDescent="0.25">
      <c r="A35">
        <v>33</v>
      </c>
      <c r="B35" s="5"/>
      <c r="C35" s="25"/>
      <c r="D35" s="25"/>
      <c r="E35" s="25"/>
      <c r="F35" s="25"/>
      <c r="G35" s="25"/>
      <c r="H35" s="117">
        <v>0</v>
      </c>
      <c r="I35" s="118" t="str">
        <f>IF(H35&gt;0.99,((H35*100)/'DADOS CCLGBT'!$B$6),"100%")</f>
        <v>100%</v>
      </c>
      <c r="J35" s="117">
        <v>0</v>
      </c>
      <c r="K35" s="217" t="str">
        <f>IF(J35&gt;0.99,((J35*100)/'DADOS CCLGBT'!$B$6),"100%")</f>
        <v>100%</v>
      </c>
      <c r="L35" s="214"/>
    </row>
    <row r="36" spans="1:12" x14ac:dyDescent="0.25">
      <c r="A36">
        <v>34</v>
      </c>
      <c r="B36" s="5"/>
      <c r="C36" s="25"/>
      <c r="D36" s="25"/>
      <c r="E36" s="25"/>
      <c r="F36" s="25"/>
      <c r="G36" s="25"/>
      <c r="H36" s="117">
        <v>0</v>
      </c>
      <c r="I36" s="118" t="str">
        <f>IF(H36&gt;0.99,((H36*100)/'DADOS CCLGBT'!$B$6),"100%")</f>
        <v>100%</v>
      </c>
      <c r="J36" s="117">
        <v>0</v>
      </c>
      <c r="K36" s="217" t="str">
        <f>IF(J36&gt;0.99,((J36*100)/'DADOS CCLGBT'!$B$6),"100%")</f>
        <v>100%</v>
      </c>
      <c r="L36" s="214"/>
    </row>
    <row r="37" spans="1:12" x14ac:dyDescent="0.25">
      <c r="A37">
        <v>35</v>
      </c>
      <c r="B37" s="5"/>
      <c r="C37" s="25"/>
      <c r="D37" s="25"/>
      <c r="E37" s="25"/>
      <c r="F37" s="25"/>
      <c r="G37" s="25"/>
      <c r="H37" s="117">
        <v>0</v>
      </c>
      <c r="I37" s="118" t="str">
        <f>IF(H37&gt;0.99,((H37*100)/'DADOS CCLGBT'!$B$6),"100%")</f>
        <v>100%</v>
      </c>
      <c r="J37" s="117">
        <v>0</v>
      </c>
      <c r="K37" s="217" t="str">
        <f>IF(J37&gt;0.99,((J37*100)/'DADOS CCLGBT'!$B$6),"100%")</f>
        <v>100%</v>
      </c>
      <c r="L37" s="214"/>
    </row>
    <row r="38" spans="1:12" x14ac:dyDescent="0.25">
      <c r="A38">
        <v>36</v>
      </c>
      <c r="B38" s="5"/>
      <c r="C38" s="25"/>
      <c r="D38" s="25"/>
      <c r="E38" s="25"/>
      <c r="F38" s="25"/>
      <c r="G38" s="25"/>
      <c r="H38" s="117">
        <v>0</v>
      </c>
      <c r="I38" s="118" t="str">
        <f>IF(H38&gt;0.99,((H38*100)/'DADOS CCLGBT'!$B$6),"100%")</f>
        <v>100%</v>
      </c>
      <c r="J38" s="117">
        <v>0</v>
      </c>
      <c r="K38" s="217" t="str">
        <f>IF(J38&gt;0.99,((J38*100)/'DADOS CCLGBT'!$B$6),"100%")</f>
        <v>100%</v>
      </c>
      <c r="L38" s="214"/>
    </row>
    <row r="39" spans="1:12" x14ac:dyDescent="0.25">
      <c r="A39">
        <v>37</v>
      </c>
      <c r="B39" s="5"/>
      <c r="C39" s="25"/>
      <c r="D39" s="25"/>
      <c r="E39" s="25"/>
      <c r="F39" s="25"/>
      <c r="G39" s="25"/>
      <c r="H39" s="117">
        <v>0</v>
      </c>
      <c r="I39" s="118" t="str">
        <f>IF(H39&gt;0.99,((H39*100)/'DADOS CCLGBT'!$B$6),"100%")</f>
        <v>100%</v>
      </c>
      <c r="J39" s="117">
        <v>0</v>
      </c>
      <c r="K39" s="217" t="str">
        <f>IF(J39&gt;0.99,((J39*100)/'DADOS CCLGBT'!$B$6),"100%")</f>
        <v>100%</v>
      </c>
      <c r="L39" s="214"/>
    </row>
    <row r="40" spans="1:12" x14ac:dyDescent="0.25">
      <c r="A40">
        <v>38</v>
      </c>
      <c r="B40" s="5"/>
      <c r="C40" s="25"/>
      <c r="D40" s="25"/>
      <c r="E40" s="25"/>
      <c r="F40" s="25"/>
      <c r="G40" s="25"/>
      <c r="H40" s="117">
        <v>0</v>
      </c>
      <c r="I40" s="118" t="str">
        <f>IF(H40&gt;0.99,((H40*100)/'DADOS CCLGBT'!$B$6),"100%")</f>
        <v>100%</v>
      </c>
      <c r="J40" s="117">
        <v>0</v>
      </c>
      <c r="K40" s="217" t="str">
        <f>IF(J40&gt;0.99,((J40*100)/'DADOS CCLGBT'!$B$6),"100%")</f>
        <v>100%</v>
      </c>
      <c r="L40" s="214"/>
    </row>
    <row r="41" spans="1:12" x14ac:dyDescent="0.25">
      <c r="A41">
        <v>39</v>
      </c>
      <c r="B41" s="5"/>
      <c r="C41" s="25"/>
      <c r="D41" s="25"/>
      <c r="E41" s="25"/>
      <c r="F41" s="25"/>
      <c r="G41" s="25"/>
      <c r="H41" s="117">
        <v>0</v>
      </c>
      <c r="I41" s="118" t="str">
        <f>IF(H41&gt;0.99,((H41*100)/'DADOS CCLGBT'!$B$6),"100%")</f>
        <v>100%</v>
      </c>
      <c r="J41" s="117">
        <v>0</v>
      </c>
      <c r="K41" s="217" t="str">
        <f>IF(J41&gt;0.99,((J41*100)/'DADOS CCLGBT'!$B$6),"100%")</f>
        <v>100%</v>
      </c>
      <c r="L41" s="214"/>
    </row>
    <row r="42" spans="1:12" x14ac:dyDescent="0.25">
      <c r="A42">
        <v>40</v>
      </c>
      <c r="B42" s="5"/>
      <c r="C42" s="25"/>
      <c r="D42" s="25"/>
      <c r="E42" s="25"/>
      <c r="F42" s="25"/>
      <c r="G42" s="25"/>
      <c r="H42" s="117">
        <v>0</v>
      </c>
      <c r="I42" s="118" t="str">
        <f>IF(H42&gt;0.99,((H42*100)/'DADOS CCLGBT'!$B$6),"100%")</f>
        <v>100%</v>
      </c>
      <c r="J42" s="117">
        <v>0</v>
      </c>
      <c r="K42" s="217" t="str">
        <f>IF(J42&gt;0.99,((J42*100)/'DADOS CCLGBT'!$B$6),"100%")</f>
        <v>100%</v>
      </c>
      <c r="L42" s="214"/>
    </row>
    <row r="43" spans="1:12" x14ac:dyDescent="0.25">
      <c r="A43">
        <v>41</v>
      </c>
      <c r="B43" s="5"/>
      <c r="C43" s="25"/>
      <c r="D43" s="25"/>
      <c r="E43" s="25"/>
      <c r="F43" s="25"/>
      <c r="G43" s="25"/>
      <c r="H43" s="117">
        <v>0</v>
      </c>
      <c r="I43" s="118" t="str">
        <f>IF(H43&gt;0.99,((H43*100)/'DADOS CCLGBT'!$B$6),"100%")</f>
        <v>100%</v>
      </c>
      <c r="J43" s="117">
        <v>0</v>
      </c>
      <c r="K43" s="217" t="str">
        <f>IF(J43&gt;0.99,((J43*100)/'DADOS CCLGBT'!$B$6),"100%")</f>
        <v>100%</v>
      </c>
      <c r="L43" s="214"/>
    </row>
    <row r="44" spans="1:12" x14ac:dyDescent="0.25">
      <c r="A44">
        <v>42</v>
      </c>
      <c r="B44" s="5"/>
      <c r="C44" s="25"/>
      <c r="D44" s="25"/>
      <c r="E44" s="25"/>
      <c r="F44" s="25"/>
      <c r="G44" s="25"/>
      <c r="H44" s="117">
        <v>0</v>
      </c>
      <c r="I44" s="118" t="str">
        <f>IF(H44&gt;0.99,((H44*100)/'DADOS CCLGBT'!$B$6),"100%")</f>
        <v>100%</v>
      </c>
      <c r="J44" s="117">
        <v>0</v>
      </c>
      <c r="K44" s="217" t="str">
        <f>IF(J44&gt;0.99,((J44*100)/'DADOS CCLGBT'!$B$6),"100%")</f>
        <v>100%</v>
      </c>
      <c r="L44" s="214"/>
    </row>
    <row r="45" spans="1:12" x14ac:dyDescent="0.25">
      <c r="A45">
        <v>43</v>
      </c>
      <c r="B45" s="5"/>
      <c r="C45" s="25"/>
      <c r="D45" s="25"/>
      <c r="E45" s="25"/>
      <c r="F45" s="25"/>
      <c r="G45" s="25"/>
      <c r="H45" s="117">
        <v>0</v>
      </c>
      <c r="I45" s="118" t="str">
        <f>IF(H45&gt;0.99,((H45*100)/'DADOS CCLGBT'!$B$6),"100%")</f>
        <v>100%</v>
      </c>
      <c r="J45" s="117">
        <v>0</v>
      </c>
      <c r="K45" s="217" t="str">
        <f>IF(J45&gt;0.99,((J45*100)/'DADOS CCLGBT'!$B$6),"100%")</f>
        <v>100%</v>
      </c>
      <c r="L45" s="214"/>
    </row>
    <row r="46" spans="1:12" x14ac:dyDescent="0.25">
      <c r="A46">
        <v>44</v>
      </c>
      <c r="B46" s="5"/>
      <c r="C46" s="25"/>
      <c r="D46" s="25"/>
      <c r="E46" s="25"/>
      <c r="F46" s="25"/>
      <c r="G46" s="25"/>
      <c r="H46" s="117">
        <v>0</v>
      </c>
      <c r="I46" s="118" t="str">
        <f>IF(H46&gt;0.99,((H46*100)/'DADOS CCLGBT'!$B$6),"100%")</f>
        <v>100%</v>
      </c>
      <c r="J46" s="117">
        <v>0</v>
      </c>
      <c r="K46" s="217" t="str">
        <f>IF(J46&gt;0.99,((J46*100)/'DADOS CCLGBT'!$B$6),"100%")</f>
        <v>100%</v>
      </c>
      <c r="L46" s="214"/>
    </row>
    <row r="47" spans="1:12" x14ac:dyDescent="0.25">
      <c r="A47">
        <v>45</v>
      </c>
      <c r="B47" s="5"/>
      <c r="C47" s="25"/>
      <c r="D47" s="25"/>
      <c r="E47" s="25"/>
      <c r="F47" s="25"/>
      <c r="G47" s="25"/>
      <c r="H47" s="117">
        <v>0</v>
      </c>
      <c r="I47" s="118" t="str">
        <f>IF(H47&gt;0.99,((H47*100)/'DADOS CCLGBT'!$B$6),"100%")</f>
        <v>100%</v>
      </c>
      <c r="J47" s="117">
        <v>0</v>
      </c>
      <c r="K47" s="217" t="str">
        <f>IF(J47&gt;0.99,((J47*100)/'DADOS CCLGBT'!$B$6),"100%")</f>
        <v>100%</v>
      </c>
      <c r="L47" s="214"/>
    </row>
    <row r="48" spans="1:12" x14ac:dyDescent="0.25">
      <c r="A48">
        <v>46</v>
      </c>
      <c r="B48" s="5"/>
      <c r="C48" s="25"/>
      <c r="D48" s="25"/>
      <c r="E48" s="25"/>
      <c r="F48" s="25"/>
      <c r="G48" s="25"/>
      <c r="H48" s="117">
        <v>0</v>
      </c>
      <c r="I48" s="118" t="str">
        <f>IF(H48&gt;0.99,((H48*100)/'DADOS CCLGBT'!$B$6),"100%")</f>
        <v>100%</v>
      </c>
      <c r="J48" s="117">
        <v>0</v>
      </c>
      <c r="K48" s="217" t="str">
        <f>IF(J48&gt;0.99,((J48*100)/'DADOS CCLGBT'!$B$6),"100%")</f>
        <v>100%</v>
      </c>
      <c r="L48" s="214"/>
    </row>
    <row r="49" spans="1:12" x14ac:dyDescent="0.25">
      <c r="A49">
        <v>47</v>
      </c>
      <c r="B49" s="5"/>
      <c r="C49" s="25"/>
      <c r="D49" s="25"/>
      <c r="E49" s="25"/>
      <c r="F49" s="25"/>
      <c r="G49" s="25"/>
      <c r="H49" s="117">
        <v>0</v>
      </c>
      <c r="I49" s="118" t="str">
        <f>IF(H49&gt;0.99,((H49*100)/'DADOS CCLGBT'!$B$6),"100%")</f>
        <v>100%</v>
      </c>
      <c r="J49" s="117">
        <v>0</v>
      </c>
      <c r="K49" s="217" t="str">
        <f>IF(J49&gt;0.99,((J49*100)/'DADOS CCLGBT'!$B$6),"100%")</f>
        <v>100%</v>
      </c>
      <c r="L49" s="214"/>
    </row>
    <row r="50" spans="1:12" x14ac:dyDescent="0.25">
      <c r="A50">
        <v>48</v>
      </c>
      <c r="B50" s="5"/>
      <c r="C50" s="25"/>
      <c r="D50" s="25"/>
      <c r="E50" s="25"/>
      <c r="F50" s="25"/>
      <c r="G50" s="25"/>
      <c r="H50" s="117">
        <v>0</v>
      </c>
      <c r="I50" s="118" t="str">
        <f>IF(H50&gt;0.99,((H50*100)/'DADOS CCLGBT'!$B$6),"100%")</f>
        <v>100%</v>
      </c>
      <c r="J50" s="117">
        <v>0</v>
      </c>
      <c r="K50" s="217" t="str">
        <f>IF(J50&gt;0.99,((J50*100)/'DADOS CCLGBT'!$B$6),"100%")</f>
        <v>100%</v>
      </c>
      <c r="L50" s="214"/>
    </row>
    <row r="51" spans="1:12" x14ac:dyDescent="0.25">
      <c r="A51">
        <v>49</v>
      </c>
      <c r="B51" s="5"/>
      <c r="C51" s="25"/>
      <c r="D51" s="25"/>
      <c r="E51" s="25"/>
      <c r="F51" s="25"/>
      <c r="G51" s="25"/>
      <c r="H51" s="117">
        <v>0</v>
      </c>
      <c r="I51" s="118" t="str">
        <f>IF(H51&gt;0.99,((H51*100)/'DADOS CCLGBT'!$B$6),"100%")</f>
        <v>100%</v>
      </c>
      <c r="J51" s="117">
        <v>0</v>
      </c>
      <c r="K51" s="217" t="str">
        <f>IF(J51&gt;0.99,((J51*100)/'DADOS CCLGBT'!$B$6),"100%")</f>
        <v>100%</v>
      </c>
      <c r="L51" s="214"/>
    </row>
    <row r="52" spans="1:12" x14ac:dyDescent="0.25">
      <c r="A52">
        <v>50</v>
      </c>
      <c r="B52" s="5"/>
      <c r="C52" s="25"/>
      <c r="D52" s="25"/>
      <c r="E52" s="25"/>
      <c r="F52" s="25"/>
      <c r="G52" s="25"/>
      <c r="H52" s="117">
        <v>0</v>
      </c>
      <c r="I52" s="118" t="str">
        <f>IF(H52&gt;0.99,((H52*100)/'DADOS CCLGBT'!$B$6),"100%")</f>
        <v>100%</v>
      </c>
      <c r="J52" s="117">
        <v>0</v>
      </c>
      <c r="K52" s="217" t="str">
        <f>IF(J52&gt;0.99,((J52*100)/'DADOS CCLGBT'!$B$6),"100%")</f>
        <v>100%</v>
      </c>
      <c r="L52" s="214"/>
    </row>
    <row r="53" spans="1:12" x14ac:dyDescent="0.25">
      <c r="A53">
        <v>51</v>
      </c>
      <c r="B53" s="5"/>
      <c r="C53" s="25"/>
      <c r="D53" s="25"/>
      <c r="E53" s="25"/>
      <c r="F53" s="25"/>
      <c r="G53" s="25"/>
      <c r="H53" s="117">
        <v>0</v>
      </c>
      <c r="I53" s="118" t="str">
        <f>IF(H53&gt;0.99,((H53*100)/'DADOS CCLGBT'!$B$6),"100%")</f>
        <v>100%</v>
      </c>
      <c r="J53" s="117">
        <v>0</v>
      </c>
      <c r="K53" s="217" t="str">
        <f>IF(J53&gt;0.99,((J53*100)/'DADOS CCLGBT'!$B$6),"100%")</f>
        <v>100%</v>
      </c>
      <c r="L53" s="214"/>
    </row>
    <row r="54" spans="1:12" x14ac:dyDescent="0.25">
      <c r="A54">
        <v>52</v>
      </c>
      <c r="B54" s="5"/>
      <c r="C54" s="25"/>
      <c r="D54" s="25"/>
      <c r="E54" s="25"/>
      <c r="F54" s="25"/>
      <c r="G54" s="25"/>
      <c r="H54" s="117">
        <v>0</v>
      </c>
      <c r="I54" s="118" t="str">
        <f>IF(H54&gt;0.99,((H54*100)/'DADOS CCLGBT'!$B$6),"100%")</f>
        <v>100%</v>
      </c>
      <c r="J54" s="117">
        <v>0</v>
      </c>
      <c r="K54" s="217" t="str">
        <f>IF(J54&gt;0.99,((J54*100)/'DADOS CCLGBT'!$B$6),"100%")</f>
        <v>100%</v>
      </c>
      <c r="L54" s="214"/>
    </row>
    <row r="55" spans="1:12" x14ac:dyDescent="0.25">
      <c r="A55">
        <v>53</v>
      </c>
      <c r="B55" s="5"/>
      <c r="C55" s="25"/>
      <c r="D55" s="25"/>
      <c r="E55" s="25"/>
      <c r="F55" s="25"/>
      <c r="G55" s="25"/>
      <c r="H55" s="117">
        <v>0</v>
      </c>
      <c r="I55" s="118" t="str">
        <f>IF(H55&gt;0.99,((H55*100)/'DADOS CCLGBT'!$B$6),"100%")</f>
        <v>100%</v>
      </c>
      <c r="J55" s="117">
        <v>0</v>
      </c>
      <c r="K55" s="217" t="str">
        <f>IF(J55&gt;0.99,((J55*100)/'DADOS CCLGBT'!$B$6),"100%")</f>
        <v>100%</v>
      </c>
      <c r="L55" s="214"/>
    </row>
    <row r="56" spans="1:12" x14ac:dyDescent="0.25">
      <c r="A56">
        <v>54</v>
      </c>
      <c r="B56" s="5"/>
      <c r="C56" s="25"/>
      <c r="D56" s="25"/>
      <c r="E56" s="25"/>
      <c r="F56" s="25"/>
      <c r="G56" s="25"/>
      <c r="H56" s="117">
        <v>0</v>
      </c>
      <c r="I56" s="118" t="str">
        <f>IF(H56&gt;0.99,((H56*100)/'DADOS CCLGBT'!$B$6),"100%")</f>
        <v>100%</v>
      </c>
      <c r="J56" s="117">
        <v>0</v>
      </c>
      <c r="K56" s="217" t="str">
        <f>IF(J56&gt;0.99,((J56*100)/'DADOS CCLGBT'!$B$6),"100%")</f>
        <v>100%</v>
      </c>
      <c r="L56" s="214"/>
    </row>
    <row r="57" spans="1:12" x14ac:dyDescent="0.25">
      <c r="A57">
        <v>55</v>
      </c>
      <c r="B57" s="5"/>
      <c r="C57" s="25"/>
      <c r="D57" s="25"/>
      <c r="E57" s="25"/>
      <c r="F57" s="25"/>
      <c r="G57" s="25"/>
      <c r="H57" s="117">
        <v>0</v>
      </c>
      <c r="I57" s="118" t="str">
        <f>IF(H57&gt;0.99,((H57*100)/'DADOS CCLGBT'!$B$6),"100%")</f>
        <v>100%</v>
      </c>
      <c r="J57" s="117">
        <v>0</v>
      </c>
      <c r="K57" s="217" t="str">
        <f>IF(J57&gt;0.99,((J57*100)/'DADOS CCLGBT'!$B$6),"100%")</f>
        <v>100%</v>
      </c>
      <c r="L57" s="214"/>
    </row>
    <row r="58" spans="1:12" x14ac:dyDescent="0.25">
      <c r="A58">
        <v>56</v>
      </c>
      <c r="B58" s="5"/>
      <c r="C58" s="25"/>
      <c r="D58" s="25"/>
      <c r="E58" s="25"/>
      <c r="F58" s="25"/>
      <c r="G58" s="25"/>
      <c r="H58" s="117">
        <v>0</v>
      </c>
      <c r="I58" s="118" t="str">
        <f>IF(H58&gt;0.99,((H58*100)/'DADOS CCLGBT'!$B$6),"100%")</f>
        <v>100%</v>
      </c>
      <c r="J58" s="117">
        <v>0</v>
      </c>
      <c r="K58" s="217" t="str">
        <f>IF(J58&gt;0.99,((J58*100)/'DADOS CCLGBT'!$B$6),"100%")</f>
        <v>100%</v>
      </c>
      <c r="L58" s="214"/>
    </row>
    <row r="59" spans="1:12" x14ac:dyDescent="0.25">
      <c r="A59">
        <v>57</v>
      </c>
      <c r="B59" s="5"/>
      <c r="C59" s="25"/>
      <c r="D59" s="25"/>
      <c r="E59" s="25"/>
      <c r="F59" s="25"/>
      <c r="G59" s="25"/>
      <c r="H59" s="117">
        <v>0</v>
      </c>
      <c r="I59" s="118" t="str">
        <f>IF(H59&gt;0.99,((H59*100)/'DADOS CCLGBT'!$B$6),"100%")</f>
        <v>100%</v>
      </c>
      <c r="J59" s="117">
        <v>0</v>
      </c>
      <c r="K59" s="217" t="str">
        <f>IF(J59&gt;0.99,((J59*100)/'DADOS CCLGBT'!$B$6),"100%")</f>
        <v>100%</v>
      </c>
      <c r="L59" s="214"/>
    </row>
    <row r="60" spans="1:12" x14ac:dyDescent="0.25">
      <c r="A60">
        <v>58</v>
      </c>
      <c r="B60" s="5"/>
      <c r="C60" s="25"/>
      <c r="D60" s="25"/>
      <c r="E60" s="25"/>
      <c r="F60" s="25"/>
      <c r="G60" s="25"/>
      <c r="H60" s="117">
        <v>0</v>
      </c>
      <c r="I60" s="118" t="str">
        <f>IF(H60&gt;0.99,((H60*100)/'DADOS CCLGBT'!$B$6),"100%")</f>
        <v>100%</v>
      </c>
      <c r="J60" s="117">
        <v>0</v>
      </c>
      <c r="K60" s="217" t="str">
        <f>IF(J60&gt;0.99,((J60*100)/'DADOS CCLGBT'!$B$6),"100%")</f>
        <v>100%</v>
      </c>
      <c r="L60" s="214"/>
    </row>
    <row r="61" spans="1:12" x14ac:dyDescent="0.25">
      <c r="A61">
        <v>59</v>
      </c>
      <c r="B61" s="5"/>
      <c r="C61" s="25"/>
      <c r="D61" s="25"/>
      <c r="E61" s="25"/>
      <c r="F61" s="25"/>
      <c r="G61" s="25"/>
      <c r="H61" s="117">
        <v>0</v>
      </c>
      <c r="I61" s="118" t="str">
        <f>IF(H61&gt;0.99,((H61*100)/'DADOS CCLGBT'!$B$6),"100%")</f>
        <v>100%</v>
      </c>
      <c r="J61" s="117">
        <v>0</v>
      </c>
      <c r="K61" s="217" t="str">
        <f>IF(J61&gt;0.99,((J61*100)/'DADOS CCLGBT'!$B$6),"100%")</f>
        <v>100%</v>
      </c>
      <c r="L61" s="214"/>
    </row>
    <row r="62" spans="1:12" x14ac:dyDescent="0.25">
      <c r="A62">
        <v>60</v>
      </c>
      <c r="B62" s="5"/>
      <c r="C62" s="25"/>
      <c r="D62" s="25"/>
      <c r="E62" s="25"/>
      <c r="F62" s="25"/>
      <c r="G62" s="25"/>
      <c r="H62" s="117">
        <v>0</v>
      </c>
      <c r="I62" s="118" t="str">
        <f>IF(H62&gt;0.99,((H62*100)/'DADOS CCLGBT'!$B$6),"100%")</f>
        <v>100%</v>
      </c>
      <c r="J62" s="117">
        <v>0</v>
      </c>
      <c r="K62" s="217" t="str">
        <f>IF(J62&gt;0.99,((J62*100)/'DADOS CCLGBT'!$B$6),"100%")</f>
        <v>100%</v>
      </c>
      <c r="L62" s="214"/>
    </row>
    <row r="63" spans="1:12" x14ac:dyDescent="0.25">
      <c r="A63">
        <v>61</v>
      </c>
      <c r="B63" s="5"/>
      <c r="C63" s="25"/>
      <c r="D63" s="25"/>
      <c r="E63" s="25"/>
      <c r="F63" s="25"/>
      <c r="G63" s="25"/>
      <c r="H63" s="117">
        <v>0</v>
      </c>
      <c r="I63" s="118" t="str">
        <f>IF(H63&gt;0.99,((H63*100)/'DADOS CCLGBT'!$B$6),"100%")</f>
        <v>100%</v>
      </c>
      <c r="J63" s="117">
        <v>0</v>
      </c>
      <c r="K63" s="217" t="str">
        <f>IF(J63&gt;0.99,((J63*100)/'DADOS CCLGBT'!$B$6),"100%")</f>
        <v>100%</v>
      </c>
      <c r="L63" s="214"/>
    </row>
    <row r="64" spans="1:12" x14ac:dyDescent="0.25">
      <c r="A64">
        <v>62</v>
      </c>
      <c r="B64" s="5"/>
      <c r="C64" s="25"/>
      <c r="D64" s="25"/>
      <c r="E64" s="25"/>
      <c r="F64" s="25"/>
      <c r="G64" s="25"/>
      <c r="H64" s="117">
        <v>0</v>
      </c>
      <c r="I64" s="118" t="str">
        <f>IF(H64&gt;0.99,((H64*100)/'DADOS CCLGBT'!$B$6),"100%")</f>
        <v>100%</v>
      </c>
      <c r="J64" s="117">
        <v>0</v>
      </c>
      <c r="K64" s="217" t="str">
        <f>IF(J64&gt;0.99,((J64*100)/'DADOS CCLGBT'!$B$6),"100%")</f>
        <v>100%</v>
      </c>
      <c r="L64" s="214"/>
    </row>
    <row r="65" spans="1:12" x14ac:dyDescent="0.25">
      <c r="A65">
        <v>63</v>
      </c>
      <c r="B65" s="5"/>
      <c r="C65" s="25"/>
      <c r="D65" s="25"/>
      <c r="E65" s="25"/>
      <c r="F65" s="25"/>
      <c r="G65" s="25"/>
      <c r="H65" s="117">
        <v>0</v>
      </c>
      <c r="I65" s="118" t="str">
        <f>IF(H65&gt;0.99,((H65*100)/'DADOS CCLGBT'!$B$6),"100%")</f>
        <v>100%</v>
      </c>
      <c r="J65" s="117">
        <v>0</v>
      </c>
      <c r="K65" s="217" t="str">
        <f>IF(J65&gt;0.99,((J65*100)/'DADOS CCLGBT'!$B$6),"100%")</f>
        <v>100%</v>
      </c>
      <c r="L65" s="214"/>
    </row>
    <row r="66" spans="1:12" x14ac:dyDescent="0.25">
      <c r="A66">
        <v>64</v>
      </c>
      <c r="B66" s="5"/>
      <c r="C66" s="25"/>
      <c r="D66" s="25"/>
      <c r="E66" s="25"/>
      <c r="F66" s="25"/>
      <c r="G66" s="25"/>
      <c r="H66" s="117">
        <v>0</v>
      </c>
      <c r="I66" s="118" t="str">
        <f>IF(H66&gt;0.99,((H66*100)/'DADOS CCLGBT'!$B$6),"100%")</f>
        <v>100%</v>
      </c>
      <c r="J66" s="117">
        <v>0</v>
      </c>
      <c r="K66" s="217" t="str">
        <f>IF(J66&gt;0.99,((J66*100)/'DADOS CCLGBT'!$B$6),"100%")</f>
        <v>100%</v>
      </c>
      <c r="L66" s="214"/>
    </row>
    <row r="67" spans="1:12" x14ac:dyDescent="0.25">
      <c r="A67">
        <v>65</v>
      </c>
      <c r="B67" s="5"/>
      <c r="C67" s="25"/>
      <c r="D67" s="25"/>
      <c r="E67" s="25"/>
      <c r="F67" s="25"/>
      <c r="G67" s="25"/>
      <c r="H67" s="117">
        <v>0</v>
      </c>
      <c r="I67" s="118" t="str">
        <f>IF(H67&gt;0.99,((H67*100)/'DADOS CCLGBT'!$B$6),"100%")</f>
        <v>100%</v>
      </c>
      <c r="J67" s="117">
        <v>0</v>
      </c>
      <c r="K67" s="217" t="str">
        <f>IF(J67&gt;0.99,((J67*100)/'DADOS CCLGBT'!$B$6),"100%")</f>
        <v>100%</v>
      </c>
      <c r="L67" s="214"/>
    </row>
    <row r="68" spans="1:12" x14ac:dyDescent="0.25">
      <c r="A68">
        <v>66</v>
      </c>
      <c r="B68" s="5"/>
      <c r="C68" s="25"/>
      <c r="D68" s="25"/>
      <c r="E68" s="25"/>
      <c r="F68" s="25"/>
      <c r="G68" s="25"/>
      <c r="H68" s="117">
        <v>0</v>
      </c>
      <c r="I68" s="118" t="str">
        <f>IF(H68&gt;0.99,((H68*100)/'DADOS CCLGBT'!$B$6),"100%")</f>
        <v>100%</v>
      </c>
      <c r="J68" s="117">
        <v>0</v>
      </c>
      <c r="K68" s="217" t="str">
        <f>IF(J68&gt;0.99,((J68*100)/'DADOS CCLGBT'!$B$6),"100%")</f>
        <v>100%</v>
      </c>
      <c r="L68" s="214"/>
    </row>
    <row r="69" spans="1:12" x14ac:dyDescent="0.25">
      <c r="A69">
        <v>67</v>
      </c>
      <c r="B69" s="5"/>
      <c r="C69" s="25"/>
      <c r="D69" s="25"/>
      <c r="E69" s="25"/>
      <c r="F69" s="25"/>
      <c r="G69" s="25"/>
      <c r="H69" s="117">
        <v>0</v>
      </c>
      <c r="I69" s="118" t="str">
        <f>IF(H69&gt;0.99,((H69*100)/'DADOS CCLGBT'!$B$6),"100%")</f>
        <v>100%</v>
      </c>
      <c r="J69" s="117">
        <v>0</v>
      </c>
      <c r="K69" s="217" t="str">
        <f>IF(J69&gt;0.99,((J69*100)/'DADOS CCLGBT'!$B$6),"100%")</f>
        <v>100%</v>
      </c>
      <c r="L69" s="214"/>
    </row>
    <row r="70" spans="1:12" x14ac:dyDescent="0.25">
      <c r="A70">
        <v>68</v>
      </c>
      <c r="B70" s="5"/>
      <c r="C70" s="25"/>
      <c r="D70" s="25"/>
      <c r="E70" s="25"/>
      <c r="F70" s="25"/>
      <c r="G70" s="25"/>
      <c r="H70" s="117">
        <v>0</v>
      </c>
      <c r="I70" s="118" t="str">
        <f>IF(H70&gt;0.99,((H70*100)/'DADOS CCLGBT'!$B$6),"100%")</f>
        <v>100%</v>
      </c>
      <c r="J70" s="117">
        <v>0</v>
      </c>
      <c r="K70" s="217" t="str">
        <f>IF(J70&gt;0.99,((J70*100)/'DADOS CCLGBT'!$B$6),"100%")</f>
        <v>100%</v>
      </c>
      <c r="L70" s="214"/>
    </row>
    <row r="71" spans="1:12" x14ac:dyDescent="0.25">
      <c r="A71">
        <v>69</v>
      </c>
      <c r="B71" s="5"/>
      <c r="C71" s="25"/>
      <c r="D71" s="25"/>
      <c r="E71" s="25"/>
      <c r="F71" s="25"/>
      <c r="G71" s="25"/>
      <c r="H71" s="117">
        <v>0</v>
      </c>
      <c r="I71" s="118" t="str">
        <f>IF(H71&gt;0.99,((H71*100)/'DADOS CCLGBT'!$B$6),"100%")</f>
        <v>100%</v>
      </c>
      <c r="J71" s="117">
        <v>0</v>
      </c>
      <c r="K71" s="217" t="str">
        <f>IF(J71&gt;0.99,((J71*100)/'DADOS CCLGBT'!$B$6),"100%")</f>
        <v>100%</v>
      </c>
      <c r="L71" s="214"/>
    </row>
    <row r="72" spans="1:12" x14ac:dyDescent="0.25">
      <c r="A72">
        <v>70</v>
      </c>
      <c r="B72" s="5"/>
      <c r="C72" s="25"/>
      <c r="D72" s="25"/>
      <c r="E72" s="25"/>
      <c r="F72" s="25"/>
      <c r="G72" s="25"/>
      <c r="H72" s="117">
        <v>0</v>
      </c>
      <c r="I72" s="118" t="str">
        <f>IF(H72&gt;0.99,((H72*100)/'DADOS CCLGBT'!$B$6),"100%")</f>
        <v>100%</v>
      </c>
      <c r="J72" s="117">
        <v>0</v>
      </c>
      <c r="K72" s="217" t="str">
        <f>IF(J72&gt;0.99,((J72*100)/'DADOS CCLGBT'!$B$6),"100%")</f>
        <v>100%</v>
      </c>
      <c r="L72" s="214"/>
    </row>
    <row r="73" spans="1:12" x14ac:dyDescent="0.25">
      <c r="A73">
        <v>71</v>
      </c>
      <c r="B73" s="5"/>
      <c r="C73" s="25"/>
      <c r="D73" s="25"/>
      <c r="E73" s="25"/>
      <c r="F73" s="25"/>
      <c r="G73" s="25"/>
      <c r="H73" s="117">
        <v>0</v>
      </c>
      <c r="I73" s="118" t="str">
        <f>IF(H73&gt;0.99,((H73*100)/'DADOS CCLGBT'!$B$6),"100%")</f>
        <v>100%</v>
      </c>
      <c r="J73" s="117">
        <v>0</v>
      </c>
      <c r="K73" s="217" t="str">
        <f>IF(J73&gt;0.99,((J73*100)/'DADOS CCLGBT'!$B$6),"100%")</f>
        <v>100%</v>
      </c>
      <c r="L73" s="214"/>
    </row>
    <row r="74" spans="1:12" x14ac:dyDescent="0.25">
      <c r="A74">
        <v>72</v>
      </c>
      <c r="B74" s="5"/>
      <c r="C74" s="25"/>
      <c r="D74" s="25"/>
      <c r="E74" s="25"/>
      <c r="F74" s="25"/>
      <c r="G74" s="25"/>
      <c r="H74" s="117">
        <v>0</v>
      </c>
      <c r="I74" s="118" t="str">
        <f>IF(H74&gt;0.99,((H74*100)/'DADOS CCLGBT'!$B$6),"100%")</f>
        <v>100%</v>
      </c>
      <c r="J74" s="117">
        <v>0</v>
      </c>
      <c r="K74" s="217" t="str">
        <f>IF(J74&gt;0.99,((J74*100)/'DADOS CCLGBT'!$B$6),"100%")</f>
        <v>100%</v>
      </c>
      <c r="L74" s="214"/>
    </row>
    <row r="75" spans="1:12" x14ac:dyDescent="0.25">
      <c r="A75">
        <v>73</v>
      </c>
      <c r="B75" s="5"/>
      <c r="C75" s="25"/>
      <c r="D75" s="25"/>
      <c r="E75" s="25"/>
      <c r="F75" s="25"/>
      <c r="G75" s="25"/>
      <c r="H75" s="117">
        <v>0</v>
      </c>
      <c r="I75" s="118" t="str">
        <f>IF(H75&gt;0.99,((H75*100)/'DADOS CCLGBT'!$B$6),"100%")</f>
        <v>100%</v>
      </c>
      <c r="J75" s="117">
        <v>0</v>
      </c>
      <c r="K75" s="217" t="str">
        <f>IF(J75&gt;0.99,((J75*100)/'DADOS CCLGBT'!$B$6),"100%")</f>
        <v>100%</v>
      </c>
      <c r="L75" s="214"/>
    </row>
    <row r="76" spans="1:12" x14ac:dyDescent="0.25">
      <c r="A76">
        <v>74</v>
      </c>
      <c r="B76" s="5"/>
      <c r="C76" s="25"/>
      <c r="D76" s="25"/>
      <c r="E76" s="25"/>
      <c r="F76" s="25"/>
      <c r="G76" s="25"/>
      <c r="H76" s="117">
        <v>0</v>
      </c>
      <c r="I76" s="118" t="str">
        <f>IF(H76&gt;0.99,((H76*100)/'DADOS CCLGBT'!$B$6),"100%")</f>
        <v>100%</v>
      </c>
      <c r="J76" s="117">
        <v>0</v>
      </c>
      <c r="K76" s="217" t="str">
        <f>IF(J76&gt;0.99,((J76*100)/'DADOS CCLGBT'!$B$6),"100%")</f>
        <v>100%</v>
      </c>
      <c r="L76" s="214"/>
    </row>
    <row r="77" spans="1:12" x14ac:dyDescent="0.25">
      <c r="A77">
        <v>75</v>
      </c>
      <c r="B77" s="5"/>
      <c r="C77" s="25"/>
      <c r="D77" s="25"/>
      <c r="E77" s="25"/>
      <c r="F77" s="25"/>
      <c r="G77" s="25"/>
      <c r="H77" s="117">
        <v>0</v>
      </c>
      <c r="I77" s="118" t="str">
        <f>IF(H77&gt;0.99,((H77*100)/'DADOS CCLGBT'!$B$6),"100%")</f>
        <v>100%</v>
      </c>
      <c r="J77" s="117">
        <v>0</v>
      </c>
      <c r="K77" s="217" t="str">
        <f>IF(J77&gt;0.99,((J77*100)/'DADOS CCLGBT'!$B$6),"100%")</f>
        <v>100%</v>
      </c>
      <c r="L77" s="214"/>
    </row>
    <row r="78" spans="1:12" x14ac:dyDescent="0.25">
      <c r="A78">
        <v>76</v>
      </c>
      <c r="B78" s="5"/>
      <c r="C78" s="25"/>
      <c r="D78" s="25"/>
      <c r="E78" s="25"/>
      <c r="F78" s="25"/>
      <c r="G78" s="25"/>
      <c r="H78" s="117">
        <v>0</v>
      </c>
      <c r="I78" s="118" t="str">
        <f>IF(H78&gt;0.99,((H78*100)/'DADOS CCLGBT'!$B$6),"100%")</f>
        <v>100%</v>
      </c>
      <c r="J78" s="117">
        <v>0</v>
      </c>
      <c r="K78" s="217" t="str">
        <f>IF(J78&gt;0.99,((J78*100)/'DADOS CCLGBT'!$B$6),"100%")</f>
        <v>100%</v>
      </c>
      <c r="L78" s="214"/>
    </row>
    <row r="79" spans="1:12" x14ac:dyDescent="0.25">
      <c r="A79">
        <v>77</v>
      </c>
      <c r="B79" s="5"/>
      <c r="C79" s="25"/>
      <c r="D79" s="25"/>
      <c r="E79" s="25"/>
      <c r="F79" s="25"/>
      <c r="G79" s="25"/>
      <c r="H79" s="117">
        <v>0</v>
      </c>
      <c r="I79" s="118" t="str">
        <f>IF(H79&gt;0.99,((H79*100)/'DADOS CCLGBT'!$B$6),"100%")</f>
        <v>100%</v>
      </c>
      <c r="J79" s="117">
        <v>0</v>
      </c>
      <c r="K79" s="217" t="str">
        <f>IF(J79&gt;0.99,((J79*100)/'DADOS CCLGBT'!$B$6),"100%")</f>
        <v>100%</v>
      </c>
      <c r="L79" s="214"/>
    </row>
    <row r="80" spans="1:12" x14ac:dyDescent="0.25">
      <c r="A80">
        <v>78</v>
      </c>
      <c r="B80" s="5"/>
      <c r="C80" s="25"/>
      <c r="D80" s="25"/>
      <c r="E80" s="25"/>
      <c r="F80" s="25"/>
      <c r="G80" s="25"/>
      <c r="H80" s="117">
        <v>0</v>
      </c>
      <c r="I80" s="118" t="str">
        <f>IF(H80&gt;0.99,((H80*100)/'DADOS CCLGBT'!$B$6),"100%")</f>
        <v>100%</v>
      </c>
      <c r="J80" s="117">
        <v>0</v>
      </c>
      <c r="K80" s="217" t="str">
        <f>IF(J80&gt;0.99,((J80*100)/'DADOS CCLGBT'!$B$6),"100%")</f>
        <v>100%</v>
      </c>
      <c r="L80" s="214"/>
    </row>
    <row r="81" spans="1:12" x14ac:dyDescent="0.25">
      <c r="A81">
        <v>79</v>
      </c>
      <c r="B81" s="5"/>
      <c r="C81" s="25"/>
      <c r="D81" s="25"/>
      <c r="E81" s="25"/>
      <c r="F81" s="25"/>
      <c r="G81" s="25"/>
      <c r="H81" s="117">
        <v>0</v>
      </c>
      <c r="I81" s="118" t="str">
        <f>IF(H81&gt;0.99,((H81*100)/'DADOS CCLGBT'!$B$6),"100%")</f>
        <v>100%</v>
      </c>
      <c r="J81" s="117">
        <v>0</v>
      </c>
      <c r="K81" s="217" t="str">
        <f>IF(J81&gt;0.99,((J81*100)/'DADOS CCLGBT'!$B$6),"100%")</f>
        <v>100%</v>
      </c>
      <c r="L81" s="214"/>
    </row>
    <row r="82" spans="1:12" x14ac:dyDescent="0.25">
      <c r="A82">
        <v>80</v>
      </c>
      <c r="B82" s="5"/>
      <c r="C82" s="25"/>
      <c r="D82" s="25"/>
      <c r="E82" s="25"/>
      <c r="F82" s="25"/>
      <c r="G82" s="25"/>
      <c r="H82" s="117">
        <v>0</v>
      </c>
      <c r="I82" s="118" t="str">
        <f>IF(H82&gt;0.99,((H82*100)/'DADOS CCLGBT'!$B$6),"100%")</f>
        <v>100%</v>
      </c>
      <c r="J82" s="117">
        <v>0</v>
      </c>
      <c r="K82" s="217" t="str">
        <f>IF(J82&gt;0.99,((J82*100)/'DADOS CCLGBT'!$B$6),"100%")</f>
        <v>100%</v>
      </c>
      <c r="L82" s="214"/>
    </row>
    <row r="83" spans="1:12" x14ac:dyDescent="0.25">
      <c r="A83">
        <v>81</v>
      </c>
      <c r="B83" s="5"/>
      <c r="C83" s="25"/>
      <c r="D83" s="25"/>
      <c r="E83" s="25"/>
      <c r="F83" s="25"/>
      <c r="G83" s="25"/>
      <c r="H83" s="117">
        <v>0</v>
      </c>
      <c r="I83" s="118" t="str">
        <f>IF(H83&gt;0.99,((H83*100)/'DADOS CCLGBT'!$B$6),"100%")</f>
        <v>100%</v>
      </c>
      <c r="J83" s="117">
        <v>0</v>
      </c>
      <c r="K83" s="217" t="str">
        <f>IF(J83&gt;0.99,((J83*100)/'DADOS CCLGBT'!$B$6),"100%")</f>
        <v>100%</v>
      </c>
      <c r="L83" s="214"/>
    </row>
    <row r="84" spans="1:12" x14ac:dyDescent="0.25">
      <c r="A84">
        <v>82</v>
      </c>
      <c r="B84" s="5"/>
      <c r="C84" s="25"/>
      <c r="D84" s="25"/>
      <c r="E84" s="25"/>
      <c r="F84" s="25"/>
      <c r="G84" s="25"/>
      <c r="H84" s="117">
        <v>0</v>
      </c>
      <c r="I84" s="118" t="str">
        <f>IF(H84&gt;0.99,((H84*100)/'DADOS CCLGBT'!$B$6),"100%")</f>
        <v>100%</v>
      </c>
      <c r="J84" s="117">
        <v>0</v>
      </c>
      <c r="K84" s="217" t="str">
        <f>IF(J84&gt;0.99,((J84*100)/'DADOS CCLGBT'!$B$6),"100%")</f>
        <v>100%</v>
      </c>
      <c r="L84" s="214"/>
    </row>
    <row r="85" spans="1:12" x14ac:dyDescent="0.25">
      <c r="A85">
        <v>83</v>
      </c>
      <c r="B85" s="5"/>
      <c r="C85" s="25"/>
      <c r="D85" s="25"/>
      <c r="E85" s="25"/>
      <c r="F85" s="25"/>
      <c r="G85" s="25"/>
      <c r="H85" s="117">
        <v>0</v>
      </c>
      <c r="I85" s="118" t="str">
        <f>IF(H85&gt;0.99,((H85*100)/'DADOS CCLGBT'!$B$6),"100%")</f>
        <v>100%</v>
      </c>
      <c r="J85" s="117">
        <v>0</v>
      </c>
      <c r="K85" s="217" t="str">
        <f>IF(J85&gt;0.99,((J85*100)/'DADOS CCLGBT'!$B$6),"100%")</f>
        <v>100%</v>
      </c>
      <c r="L85" s="214"/>
    </row>
    <row r="86" spans="1:12" x14ac:dyDescent="0.25">
      <c r="A86">
        <v>84</v>
      </c>
      <c r="B86" s="5"/>
      <c r="C86" s="25"/>
      <c r="D86" s="25"/>
      <c r="E86" s="25"/>
      <c r="F86" s="25"/>
      <c r="G86" s="25"/>
      <c r="H86" s="117">
        <v>0</v>
      </c>
      <c r="I86" s="118" t="str">
        <f>IF(H86&gt;0.99,((H86*100)/'DADOS CCLGBT'!$B$6),"100%")</f>
        <v>100%</v>
      </c>
      <c r="J86" s="117">
        <v>0</v>
      </c>
      <c r="K86" s="217" t="str">
        <f>IF(J86&gt;0.99,((J86*100)/'DADOS CCLGBT'!$B$6),"100%")</f>
        <v>100%</v>
      </c>
      <c r="L86" s="214"/>
    </row>
    <row r="87" spans="1:12" x14ac:dyDescent="0.25">
      <c r="A87">
        <v>85</v>
      </c>
      <c r="B87" s="5"/>
      <c r="C87" s="25"/>
      <c r="D87" s="25"/>
      <c r="E87" s="25"/>
      <c r="F87" s="25"/>
      <c r="G87" s="25"/>
      <c r="H87" s="117">
        <v>0</v>
      </c>
      <c r="I87" s="118" t="str">
        <f>IF(H87&gt;0.99,((H87*100)/'DADOS CCLGBT'!$B$6),"100%")</f>
        <v>100%</v>
      </c>
      <c r="J87" s="117">
        <v>0</v>
      </c>
      <c r="K87" s="217" t="str">
        <f>IF(J87&gt;0.99,((J87*100)/'DADOS CCLGBT'!$B$6),"100%")</f>
        <v>100%</v>
      </c>
      <c r="L87" s="214"/>
    </row>
    <row r="88" spans="1:12" x14ac:dyDescent="0.25">
      <c r="A88">
        <v>86</v>
      </c>
      <c r="B88" s="5"/>
      <c r="C88" s="25"/>
      <c r="D88" s="25"/>
      <c r="E88" s="25"/>
      <c r="F88" s="25"/>
      <c r="G88" s="25"/>
      <c r="H88" s="117">
        <v>0</v>
      </c>
      <c r="I88" s="118" t="str">
        <f>IF(H88&gt;0.99,((H88*100)/'DADOS CCLGBT'!$B$6),"100%")</f>
        <v>100%</v>
      </c>
      <c r="J88" s="117">
        <v>0</v>
      </c>
      <c r="K88" s="217" t="str">
        <f>IF(J88&gt;0.99,((J88*100)/'DADOS CCLGBT'!$B$6),"100%")</f>
        <v>100%</v>
      </c>
      <c r="L88" s="214"/>
    </row>
    <row r="89" spans="1:12" x14ac:dyDescent="0.25">
      <c r="A89">
        <v>87</v>
      </c>
      <c r="B89" s="5"/>
      <c r="C89" s="25"/>
      <c r="D89" s="25"/>
      <c r="E89" s="25"/>
      <c r="F89" s="25"/>
      <c r="G89" s="25"/>
      <c r="H89" s="117">
        <v>0</v>
      </c>
      <c r="I89" s="118" t="str">
        <f>IF(H89&gt;0.99,((H89*100)/'DADOS CCLGBT'!$B$6),"100%")</f>
        <v>100%</v>
      </c>
      <c r="J89" s="117">
        <v>0</v>
      </c>
      <c r="K89" s="217" t="str">
        <f>IF(J89&gt;0.99,((J89*100)/'DADOS CCLGBT'!$B$6),"100%")</f>
        <v>100%</v>
      </c>
      <c r="L89" s="214"/>
    </row>
    <row r="90" spans="1:12" x14ac:dyDescent="0.25">
      <c r="A90">
        <v>88</v>
      </c>
      <c r="B90" s="5"/>
      <c r="C90" s="25"/>
      <c r="D90" s="25"/>
      <c r="E90" s="25"/>
      <c r="F90" s="25"/>
      <c r="G90" s="25"/>
      <c r="H90" s="117">
        <v>0</v>
      </c>
      <c r="I90" s="118" t="str">
        <f>IF(H90&gt;0.99,((H90*100)/'DADOS CCLGBT'!$B$6),"100%")</f>
        <v>100%</v>
      </c>
      <c r="J90" s="117">
        <v>0</v>
      </c>
      <c r="K90" s="217" t="str">
        <f>IF(J90&gt;0.99,((J90*100)/'DADOS CCLGBT'!$B$6),"100%")</f>
        <v>100%</v>
      </c>
      <c r="L90" s="214"/>
    </row>
    <row r="91" spans="1:12" x14ac:dyDescent="0.25">
      <c r="A91">
        <v>89</v>
      </c>
      <c r="B91" s="5"/>
      <c r="C91" s="25"/>
      <c r="D91" s="25"/>
      <c r="E91" s="25"/>
      <c r="F91" s="25"/>
      <c r="G91" s="25"/>
      <c r="H91" s="117">
        <v>0</v>
      </c>
      <c r="I91" s="118" t="str">
        <f>IF(H91&gt;0.99,((H91*100)/'DADOS CCLGBT'!$B$6),"100%")</f>
        <v>100%</v>
      </c>
      <c r="J91" s="117">
        <v>0</v>
      </c>
      <c r="K91" s="217" t="str">
        <f>IF(J91&gt;0.99,((J91*100)/'DADOS CCLGBT'!$B$6),"100%")</f>
        <v>100%</v>
      </c>
      <c r="L91" s="214"/>
    </row>
    <row r="92" spans="1:12" x14ac:dyDescent="0.25">
      <c r="A92">
        <v>90</v>
      </c>
      <c r="B92" s="5"/>
      <c r="C92" s="25"/>
      <c r="D92" s="25"/>
      <c r="E92" s="25"/>
      <c r="F92" s="25"/>
      <c r="G92" s="25"/>
      <c r="H92" s="117">
        <v>0</v>
      </c>
      <c r="I92" s="118" t="str">
        <f>IF(H92&gt;0.99,((H92*100)/'DADOS CCLGBT'!$B$6),"100%")</f>
        <v>100%</v>
      </c>
      <c r="J92" s="117">
        <v>0</v>
      </c>
      <c r="K92" s="217" t="str">
        <f>IF(J92&gt;0.99,((J92*100)/'DADOS CCLGBT'!$B$6),"100%")</f>
        <v>100%</v>
      </c>
      <c r="L92" s="214"/>
    </row>
    <row r="93" spans="1:12" x14ac:dyDescent="0.25">
      <c r="A93">
        <v>91</v>
      </c>
      <c r="B93" s="5"/>
      <c r="C93" s="25"/>
      <c r="D93" s="25"/>
      <c r="E93" s="25"/>
      <c r="F93" s="25"/>
      <c r="G93" s="25"/>
      <c r="H93" s="117">
        <v>0</v>
      </c>
      <c r="I93" s="118" t="str">
        <f>IF(H93&gt;0.99,((H93*100)/'DADOS CCLGBT'!$B$6),"100%")</f>
        <v>100%</v>
      </c>
      <c r="J93" s="117">
        <v>0</v>
      </c>
      <c r="K93" s="217" t="str">
        <f>IF(J93&gt;0.99,((J93*100)/'DADOS CCLGBT'!$B$6),"100%")</f>
        <v>100%</v>
      </c>
      <c r="L93" s="214"/>
    </row>
    <row r="94" spans="1:12" x14ac:dyDescent="0.25">
      <c r="A94">
        <v>92</v>
      </c>
      <c r="B94" s="5"/>
      <c r="C94" s="25"/>
      <c r="D94" s="25"/>
      <c r="E94" s="25"/>
      <c r="F94" s="25"/>
      <c r="G94" s="25"/>
      <c r="H94" s="117">
        <v>0</v>
      </c>
      <c r="I94" s="118" t="str">
        <f>IF(H94&gt;0.99,((H94*100)/'DADOS CCLGBT'!$B$6),"100%")</f>
        <v>100%</v>
      </c>
      <c r="J94" s="117">
        <v>0</v>
      </c>
      <c r="K94" s="217" t="str">
        <f>IF(J94&gt;0.99,((J94*100)/'DADOS CCLGBT'!$B$6),"100%")</f>
        <v>100%</v>
      </c>
      <c r="L94" s="214"/>
    </row>
    <row r="95" spans="1:12" x14ac:dyDescent="0.25">
      <c r="A95">
        <v>93</v>
      </c>
      <c r="B95" s="5"/>
      <c r="C95" s="25"/>
      <c r="D95" s="25"/>
      <c r="E95" s="25"/>
      <c r="F95" s="25"/>
      <c r="G95" s="25"/>
      <c r="H95" s="117">
        <v>0</v>
      </c>
      <c r="I95" s="118" t="str">
        <f>IF(H95&gt;0.99,((H95*100)/'DADOS CCLGBT'!$B$6),"100%")</f>
        <v>100%</v>
      </c>
      <c r="J95" s="117">
        <v>0</v>
      </c>
      <c r="K95" s="217" t="str">
        <f>IF(J95&gt;0.99,((J95*100)/'DADOS CCLGBT'!$B$6),"100%")</f>
        <v>100%</v>
      </c>
      <c r="L95" s="214"/>
    </row>
    <row r="96" spans="1:12" x14ac:dyDescent="0.25">
      <c r="A96">
        <v>94</v>
      </c>
      <c r="B96" s="5"/>
      <c r="C96" s="25"/>
      <c r="D96" s="25"/>
      <c r="E96" s="25"/>
      <c r="F96" s="25"/>
      <c r="G96" s="25"/>
      <c r="H96" s="117">
        <v>0</v>
      </c>
      <c r="I96" s="118" t="str">
        <f>IF(H96&gt;0.99,((H96*100)/'DADOS CCLGBT'!$B$6),"100%")</f>
        <v>100%</v>
      </c>
      <c r="J96" s="117">
        <v>0</v>
      </c>
      <c r="K96" s="217" t="str">
        <f>IF(J96&gt;0.99,((J96*100)/'DADOS CCLGBT'!$B$6),"100%")</f>
        <v>100%</v>
      </c>
      <c r="L96" s="214"/>
    </row>
    <row r="97" spans="1:12" x14ac:dyDescent="0.25">
      <c r="A97">
        <v>95</v>
      </c>
      <c r="B97" s="5"/>
      <c r="C97" s="25"/>
      <c r="D97" s="25"/>
      <c r="E97" s="25"/>
      <c r="F97" s="25"/>
      <c r="G97" s="25"/>
      <c r="H97" s="117">
        <v>0</v>
      </c>
      <c r="I97" s="118" t="str">
        <f>IF(H97&gt;0.99,((H97*100)/'DADOS CCLGBT'!$B$6),"100%")</f>
        <v>100%</v>
      </c>
      <c r="J97" s="117">
        <v>0</v>
      </c>
      <c r="K97" s="217" t="str">
        <f>IF(J97&gt;0.99,((J97*100)/'DADOS CCLGBT'!$B$6),"100%")</f>
        <v>100%</v>
      </c>
      <c r="L97" s="214"/>
    </row>
    <row r="98" spans="1:12" x14ac:dyDescent="0.25">
      <c r="A98">
        <v>96</v>
      </c>
      <c r="B98" s="5"/>
      <c r="C98" s="25"/>
      <c r="D98" s="25"/>
      <c r="E98" s="25"/>
      <c r="F98" s="25"/>
      <c r="G98" s="25"/>
      <c r="H98" s="117">
        <v>0</v>
      </c>
      <c r="I98" s="118" t="str">
        <f>IF(H98&gt;0.99,((H98*100)/'DADOS CCLGBT'!$B$6),"100%")</f>
        <v>100%</v>
      </c>
      <c r="J98" s="117">
        <v>0</v>
      </c>
      <c r="K98" s="217" t="str">
        <f>IF(J98&gt;0.99,((J98*100)/'DADOS CCLGBT'!$B$6),"100%")</f>
        <v>100%</v>
      </c>
      <c r="L98" s="214"/>
    </row>
    <row r="99" spans="1:12" x14ac:dyDescent="0.25">
      <c r="A99">
        <v>97</v>
      </c>
      <c r="B99" s="5"/>
      <c r="C99" s="25"/>
      <c r="D99" s="25"/>
      <c r="E99" s="25"/>
      <c r="F99" s="25"/>
      <c r="G99" s="25"/>
      <c r="H99" s="117">
        <v>0</v>
      </c>
      <c r="I99" s="118" t="str">
        <f>IF(H99&gt;0.99,((H99*100)/'DADOS CCLGBT'!$B$6),"100%")</f>
        <v>100%</v>
      </c>
      <c r="J99" s="117">
        <v>0</v>
      </c>
      <c r="K99" s="217" t="str">
        <f>IF(J99&gt;0.99,((J99*100)/'DADOS CCLGBT'!$B$6),"100%")</f>
        <v>100%</v>
      </c>
      <c r="L99" s="214"/>
    </row>
    <row r="100" spans="1:12" x14ac:dyDescent="0.25">
      <c r="A100">
        <v>98</v>
      </c>
      <c r="B100" s="5"/>
      <c r="C100" s="25"/>
      <c r="D100" s="25"/>
      <c r="E100" s="25"/>
      <c r="F100" s="25"/>
      <c r="G100" s="25"/>
      <c r="H100" s="117">
        <v>0</v>
      </c>
      <c r="I100" s="118" t="str">
        <f>IF(H100&gt;0.99,((H100*100)/'DADOS CCLGBT'!$B$6),"100%")</f>
        <v>100%</v>
      </c>
      <c r="J100" s="117">
        <v>0</v>
      </c>
      <c r="K100" s="217" t="str">
        <f>IF(J100&gt;0.99,((J100*100)/'DADOS CCLGBT'!$B$6),"100%")</f>
        <v>100%</v>
      </c>
      <c r="L100" s="214"/>
    </row>
    <row r="101" spans="1:12" x14ac:dyDescent="0.25">
      <c r="A101">
        <v>99</v>
      </c>
      <c r="B101" s="5"/>
      <c r="C101" s="25"/>
      <c r="D101" s="25"/>
      <c r="E101" s="25"/>
      <c r="F101" s="25"/>
      <c r="G101" s="25"/>
      <c r="H101" s="117">
        <v>0</v>
      </c>
      <c r="I101" s="118" t="str">
        <f>IF(H101&gt;0.99,((H101*100)/'DADOS CCLGBT'!$B$6),"100%")</f>
        <v>100%</v>
      </c>
      <c r="J101" s="117">
        <v>0</v>
      </c>
      <c r="K101" s="217" t="str">
        <f>IF(J101&gt;0.99,((J101*100)/'DADOS CCLGBT'!$B$6),"100%")</f>
        <v>100%</v>
      </c>
      <c r="L101" s="214"/>
    </row>
    <row r="102" spans="1:12" x14ac:dyDescent="0.25">
      <c r="A102">
        <v>100</v>
      </c>
      <c r="B102" s="5"/>
      <c r="C102" s="25"/>
      <c r="D102" s="25"/>
      <c r="E102" s="25"/>
      <c r="F102" s="25"/>
      <c r="G102" s="25"/>
      <c r="H102" s="117">
        <v>0</v>
      </c>
      <c r="I102" s="118" t="str">
        <f>IF(H102&gt;0.99,((H102*100)/'DADOS CCLGBT'!$B$6),"100%")</f>
        <v>100%</v>
      </c>
      <c r="J102" s="117">
        <v>0</v>
      </c>
      <c r="K102" s="217" t="str">
        <f>IF(J102&gt;0.99,((J102*100)/'DADOS CCLGBT'!$B$6),"100%")</f>
        <v>100%</v>
      </c>
      <c r="L102" s="214"/>
    </row>
    <row r="103" spans="1:12" ht="15.75" thickBot="1" x14ac:dyDescent="0.3">
      <c r="A103">
        <v>101</v>
      </c>
      <c r="B103" s="5"/>
      <c r="C103" s="25"/>
      <c r="D103" s="25"/>
      <c r="E103" s="25"/>
      <c r="F103" s="25"/>
      <c r="G103" s="25"/>
      <c r="H103" s="121">
        <v>0</v>
      </c>
      <c r="I103" s="122" t="str">
        <f>IF(H103&gt;0.99,((H103*100)/'DADOS CCLGBT'!$B$6),"100%")</f>
        <v>100%</v>
      </c>
      <c r="J103" s="121">
        <v>0</v>
      </c>
      <c r="K103" s="218" t="str">
        <f>IF(J103&gt;0.99,((J103*100)/'DADOS CCLGBT'!$B$6),"100%")</f>
        <v>100%</v>
      </c>
      <c r="L103" s="214"/>
    </row>
    <row r="104" spans="1:12" ht="15.75" thickBot="1" x14ac:dyDescent="0.3">
      <c r="A104">
        <v>102</v>
      </c>
      <c r="B104" s="5"/>
      <c r="C104" s="25"/>
      <c r="D104" s="25"/>
      <c r="E104" s="25"/>
      <c r="F104" s="25"/>
      <c r="G104" s="25"/>
      <c r="H104" s="121">
        <v>0</v>
      </c>
      <c r="I104" s="122" t="str">
        <f>IF(H104&gt;0.99,((H104*100)/'DADOS CCLGBT'!$B$6),"100%")</f>
        <v>100%</v>
      </c>
      <c r="J104" s="121">
        <v>0</v>
      </c>
      <c r="K104" s="218" t="str">
        <f>IF(J104&gt;0.99,((J104*100)/'DADOS CCLGBT'!$B$6),"100%")</f>
        <v>100%</v>
      </c>
      <c r="L104" s="214"/>
    </row>
    <row r="105" spans="1:12" x14ac:dyDescent="0.25">
      <c r="A105" s="41"/>
      <c r="B105" s="38"/>
      <c r="C105" s="38"/>
      <c r="D105" s="38"/>
      <c r="E105" s="38"/>
      <c r="F105" s="38"/>
      <c r="G105" s="38"/>
      <c r="I105" s="108"/>
      <c r="K105" s="108"/>
    </row>
    <row r="106" spans="1:12" x14ac:dyDescent="0.25">
      <c r="B106" s="39"/>
      <c r="C106" s="38"/>
      <c r="D106" s="38"/>
      <c r="E106" s="38"/>
      <c r="F106" s="38"/>
      <c r="G106" s="38"/>
      <c r="H106" s="108"/>
      <c r="I106" s="108"/>
      <c r="J106" s="108"/>
      <c r="K106" s="108"/>
    </row>
    <row r="107" spans="1:12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168"/>
    </row>
    <row r="108" spans="1:12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168"/>
    </row>
    <row r="109" spans="1:12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168"/>
    </row>
    <row r="110" spans="1:12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168"/>
    </row>
    <row r="111" spans="1:12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168"/>
    </row>
    <row r="112" spans="1:12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168"/>
    </row>
    <row r="113" spans="2:12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168"/>
    </row>
    <row r="114" spans="2:12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168"/>
    </row>
    <row r="115" spans="2:12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168"/>
    </row>
    <row r="116" spans="2:12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168"/>
    </row>
    <row r="117" spans="2:12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168"/>
    </row>
    <row r="118" spans="2:12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168"/>
    </row>
    <row r="119" spans="2:12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168"/>
    </row>
    <row r="120" spans="2:12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168"/>
    </row>
    <row r="121" spans="2:12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168"/>
    </row>
    <row r="122" spans="2:12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168"/>
    </row>
    <row r="123" spans="2:12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168"/>
    </row>
    <row r="124" spans="2:12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168"/>
    </row>
    <row r="125" spans="2:12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168"/>
    </row>
    <row r="126" spans="2:12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168"/>
    </row>
    <row r="127" spans="2:12" x14ac:dyDescent="0.25">
      <c r="B127" s="39"/>
      <c r="C127" s="38"/>
      <c r="D127" s="38"/>
      <c r="E127" s="38"/>
      <c r="F127" s="38"/>
      <c r="G127" s="38"/>
      <c r="H127" s="108"/>
      <c r="I127" s="108"/>
      <c r="J127" s="108"/>
      <c r="K127" s="108"/>
    </row>
    <row r="128" spans="2:12" x14ac:dyDescent="0.25">
      <c r="B128" s="39"/>
      <c r="H128" s="108"/>
      <c r="J128" s="108"/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DADOS CCLGBT</vt:lpstr>
      <vt:lpstr>At ind (OE1) mensal</vt:lpstr>
      <vt:lpstr>Denúncias (OE 2)  </vt:lpstr>
      <vt:lpstr>Ação e Capacitação (OE3)</vt:lpstr>
      <vt:lpstr>Campanhas (OE 4)</vt:lpstr>
      <vt:lpstr>UM (OE 6) Trimestral</vt:lpstr>
      <vt:lpstr>UM-Agenda (OE 7) quinzenal</vt:lpstr>
      <vt:lpstr>FREQUENCIAS (OE 8) mensal</vt:lpstr>
      <vt:lpstr>Ativ ind (OE 9 e 10 ) mensal</vt:lpstr>
      <vt:lpstr>REI (OE 8 e 9) semestral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 Maidel</dc:creator>
  <cp:lastModifiedBy>Fe Maidel</cp:lastModifiedBy>
  <cp:lastPrinted>2021-12-03T17:40:07Z</cp:lastPrinted>
  <dcterms:created xsi:type="dcterms:W3CDTF">2021-09-29T12:18:16Z</dcterms:created>
  <dcterms:modified xsi:type="dcterms:W3CDTF">2022-01-27T13:39:27Z</dcterms:modified>
</cp:coreProperties>
</file>