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F10" i="1" l="1"/>
  <c r="E10" i="1"/>
  <c r="H7" i="1" s="1"/>
  <c r="D10" i="1"/>
  <c r="H9" i="1"/>
  <c r="H8" i="1"/>
  <c r="G8" i="1"/>
  <c r="G10" i="1" s="1"/>
  <c r="F8" i="1"/>
  <c r="H6" i="1" l="1"/>
</calcChain>
</file>

<file path=xl/sharedStrings.xml><?xml version="1.0" encoding="utf-8"?>
<sst xmlns="http://schemas.openxmlformats.org/spreadsheetml/2006/main" count="25" uniqueCount="18">
  <si>
    <t>Município de São Paulo</t>
  </si>
  <si>
    <t>Abertura</t>
  </si>
  <si>
    <t>%/total</t>
  </si>
  <si>
    <t>até 2000</t>
  </si>
  <si>
    <t>-</t>
  </si>
  <si>
    <t>2001 a 2010</t>
  </si>
  <si>
    <t>2011 a 2019</t>
  </si>
  <si>
    <t>total</t>
  </si>
  <si>
    <t>Elaboração: SMUL/Geoinfo</t>
  </si>
  <si>
    <t>Ano de abertura dos cinemas públicos e particulares</t>
  </si>
  <si>
    <t>Rede publica</t>
  </si>
  <si>
    <t>Rede privada</t>
  </si>
  <si>
    <t>Total</t>
  </si>
  <si>
    <t>Salas</t>
  </si>
  <si>
    <t>Assentos</t>
  </si>
  <si>
    <t>2020 a 2022</t>
  </si>
  <si>
    <t>Fonte: ANCINE fevereiro 2023</t>
  </si>
  <si>
    <t>Obs: computou-se o ano de reinauguração de salas que estavam fechadas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</si>
</sst>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0" xfId="0" applyFill="1" applyBorder="1"/>
    <xf numFmtId="0" fontId="0" fillId="2" borderId="2" xfId="0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4" fillId="0" borderId="2" xfId="0" applyFont="1" applyBorder="1"/>
    <xf numFmtId="3" fontId="4" fillId="0" borderId="0" xfId="0" applyNumberFormat="1" applyFont="1"/>
    <xf numFmtId="3" fontId="0" fillId="0" borderId="0" xfId="0" applyNumberFormat="1"/>
    <xf numFmtId="9" fontId="0" fillId="0" borderId="0" xfId="1" applyFont="1"/>
    <xf numFmtId="0" fontId="0" fillId="0" borderId="0" xfId="0" applyBorder="1"/>
    <xf numFmtId="3" fontId="4" fillId="0" borderId="0" xfId="0" applyNumberFormat="1" applyFont="1" applyBorder="1"/>
    <xf numFmtId="3" fontId="0" fillId="0" borderId="0" xfId="0" applyNumberFormat="1" applyBorder="1"/>
    <xf numFmtId="9" fontId="0" fillId="0" borderId="0" xfId="1" applyFont="1" applyFill="1" applyBorder="1"/>
    <xf numFmtId="3" fontId="4" fillId="0" borderId="0" xfId="0" applyNumberFormat="1" applyFont="1" applyFill="1" applyBorder="1"/>
    <xf numFmtId="3" fontId="0" fillId="0" borderId="0" xfId="0" applyNumberFormat="1" applyFill="1" applyBorder="1"/>
    <xf numFmtId="3" fontId="0" fillId="2" borderId="2" xfId="0" applyNumberFormat="1" applyFill="1" applyBorder="1"/>
    <xf numFmtId="9" fontId="0" fillId="2" borderId="2" xfId="1" applyFont="1" applyFill="1" applyBorder="1"/>
    <xf numFmtId="0" fontId="3" fillId="0" borderId="3" xfId="0" applyFont="1" applyBorder="1"/>
    <xf numFmtId="0" fontId="3" fillId="0" borderId="0" xfId="0" applyFont="1"/>
    <xf numFmtId="0" fontId="5" fillId="0" borderId="0" xfId="0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sqref="A1:IV65536"/>
    </sheetView>
  </sheetViews>
  <sheetFormatPr defaultRowHeight="15" x14ac:dyDescent="0.25"/>
  <cols>
    <col min="1" max="1" width="12.140625" customWidth="1"/>
    <col min="2" max="2" width="9.7109375" customWidth="1"/>
  </cols>
  <sheetData>
    <row r="1" spans="1:8" x14ac:dyDescent="0.25">
      <c r="A1" s="10" t="s">
        <v>9</v>
      </c>
      <c r="B1" s="10"/>
      <c r="C1" s="10"/>
      <c r="D1" s="10"/>
      <c r="E1" s="10"/>
    </row>
    <row r="2" spans="1:8" x14ac:dyDescent="0.25">
      <c r="A2" s="10" t="s">
        <v>0</v>
      </c>
      <c r="B2" s="10"/>
      <c r="C2" s="10"/>
    </row>
    <row r="3" spans="1:8" x14ac:dyDescent="0.25">
      <c r="A3" s="1">
        <v>2022</v>
      </c>
    </row>
    <row r="4" spans="1:8" x14ac:dyDescent="0.25">
      <c r="A4" s="7" t="s">
        <v>1</v>
      </c>
      <c r="B4" s="9" t="s">
        <v>10</v>
      </c>
      <c r="C4" s="9"/>
      <c r="D4" s="9" t="s">
        <v>11</v>
      </c>
      <c r="E4" s="9"/>
      <c r="F4" s="6" t="s">
        <v>12</v>
      </c>
      <c r="G4" s="6"/>
      <c r="H4" s="2" t="s">
        <v>2</v>
      </c>
    </row>
    <row r="5" spans="1:8" x14ac:dyDescent="0.25">
      <c r="A5" s="8"/>
      <c r="B5" s="11" t="s">
        <v>13</v>
      </c>
      <c r="C5" s="11" t="s">
        <v>14</v>
      </c>
      <c r="D5" s="11" t="s">
        <v>13</v>
      </c>
      <c r="E5" s="11" t="s">
        <v>14</v>
      </c>
      <c r="F5" s="11" t="s">
        <v>13</v>
      </c>
      <c r="G5" s="3" t="s">
        <v>14</v>
      </c>
      <c r="H5" s="3"/>
    </row>
    <row r="6" spans="1:8" x14ac:dyDescent="0.25">
      <c r="A6" t="s">
        <v>3</v>
      </c>
      <c r="B6" s="12" t="s">
        <v>4</v>
      </c>
      <c r="C6" s="12" t="s">
        <v>4</v>
      </c>
      <c r="D6" s="12">
        <v>93</v>
      </c>
      <c r="E6" s="12">
        <v>20321</v>
      </c>
      <c r="F6" s="12">
        <v>93</v>
      </c>
      <c r="G6" s="13">
        <v>20321</v>
      </c>
      <c r="H6" s="14">
        <f>E6/E10</f>
        <v>0.30333019867747374</v>
      </c>
    </row>
    <row r="7" spans="1:8" x14ac:dyDescent="0.25">
      <c r="A7" t="s">
        <v>5</v>
      </c>
      <c r="B7" s="12" t="s">
        <v>4</v>
      </c>
      <c r="C7" s="12" t="s">
        <v>4</v>
      </c>
      <c r="D7" s="12">
        <v>124</v>
      </c>
      <c r="E7" s="12">
        <v>23783</v>
      </c>
      <c r="F7" s="12">
        <v>124</v>
      </c>
      <c r="G7" s="13">
        <v>23783</v>
      </c>
      <c r="H7" s="14">
        <f>E7/E10</f>
        <v>0.35500723956234231</v>
      </c>
    </row>
    <row r="8" spans="1:8" x14ac:dyDescent="0.25">
      <c r="A8" s="15" t="s">
        <v>6</v>
      </c>
      <c r="B8" s="16">
        <v>20</v>
      </c>
      <c r="C8" s="16">
        <v>6255</v>
      </c>
      <c r="D8" s="16">
        <v>117</v>
      </c>
      <c r="E8" s="16">
        <v>20135</v>
      </c>
      <c r="F8" s="16">
        <f>B8+D8</f>
        <v>137</v>
      </c>
      <c r="G8" s="17">
        <f>C8+E8</f>
        <v>26390</v>
      </c>
      <c r="H8" s="18">
        <f>E8/E10</f>
        <v>0.30055378920185694</v>
      </c>
    </row>
    <row r="9" spans="1:8" x14ac:dyDescent="0.25">
      <c r="A9" s="4" t="s">
        <v>15</v>
      </c>
      <c r="B9" s="12"/>
      <c r="C9" s="12"/>
      <c r="D9" s="19">
        <v>16</v>
      </c>
      <c r="E9" s="19">
        <v>2754</v>
      </c>
      <c r="F9" s="19">
        <v>16</v>
      </c>
      <c r="G9" s="20">
        <v>2754</v>
      </c>
      <c r="H9" s="14">
        <f>E9/E10</f>
        <v>4.1108772558326991E-2</v>
      </c>
    </row>
    <row r="10" spans="1:8" x14ac:dyDescent="0.25">
      <c r="A10" s="5" t="s">
        <v>7</v>
      </c>
      <c r="B10" s="21">
        <v>20</v>
      </c>
      <c r="C10" s="21">
        <v>6255</v>
      </c>
      <c r="D10" s="21">
        <f>SUM(D6:D9)</f>
        <v>350</v>
      </c>
      <c r="E10" s="21">
        <f>SUM(E6:E9)</f>
        <v>66993</v>
      </c>
      <c r="F10" s="21">
        <f>SUM(F6:F9)</f>
        <v>370</v>
      </c>
      <c r="G10" s="21">
        <f>SUM(G6:G9)</f>
        <v>73248</v>
      </c>
      <c r="H10" s="22">
        <v>1</v>
      </c>
    </row>
    <row r="11" spans="1:8" x14ac:dyDescent="0.25">
      <c r="A11" s="23" t="s">
        <v>16</v>
      </c>
      <c r="B11" s="23"/>
      <c r="C11" s="23"/>
    </row>
    <row r="12" spans="1:8" x14ac:dyDescent="0.25">
      <c r="A12" s="24" t="s">
        <v>8</v>
      </c>
      <c r="B12" s="24"/>
    </row>
    <row r="13" spans="1:8" x14ac:dyDescent="0.25">
      <c r="A13" s="25" t="s">
        <v>17</v>
      </c>
      <c r="B13" s="25"/>
      <c r="C13" s="25"/>
      <c r="D13" s="25"/>
      <c r="E13" s="25"/>
      <c r="F13" s="25"/>
      <c r="G13" s="25"/>
    </row>
  </sheetData>
  <mergeCells count="8">
    <mergeCell ref="A12:B12"/>
    <mergeCell ref="A13:G13"/>
    <mergeCell ref="A4:A5"/>
    <mergeCell ref="B4:C4"/>
    <mergeCell ref="D4:E4"/>
    <mergeCell ref="A1:E1"/>
    <mergeCell ref="A2:C2"/>
    <mergeCell ref="A11:C11"/>
  </mergeCells>
  <pageMargins left="0.7" right="0.7" top="0.75" bottom="0.75" header="0.3" footer="0.3"/>
  <webPublishItems count="1">
    <webPublishItem id="1311" divId="salas-cinema_mun_ano-abertura-ate-2020_1311" sourceType="sheet" destinationFile="\\Nas2.prodam\SMDU_DEINFO\3_Infocidade\1-13_Cultura\3_Produto_31-tabelas-finais\Salas de cinema\salas-cinema_mun_ano-abertura-ate-202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2023-06-06T15:26:56Z</dcterms:modified>
</cp:coreProperties>
</file>