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adscops001\COVS\TRIMESTRAIS_TCM\2020\"/>
    </mc:Choice>
  </mc:AlternateContent>
  <xr:revisionPtr revIDLastSave="0" documentId="13_ncr:1_{749E9CA3-3C2C-4E06-83F6-69D7000006DA}" xr6:coauthVersionLast="47" xr6:coauthVersionMax="47" xr10:uidLastSave="{00000000-0000-0000-0000-000000000000}"/>
  <bookViews>
    <workbookView xWindow="-120" yWindow="-120" windowWidth="29040" windowHeight="15840" tabRatio="869" firstSheet="2" activeTab="12" xr2:uid="{00000000-000D-0000-FFFF-FFFF00000000}"/>
  </bookViews>
  <sheets>
    <sheet name="CAMVV" sheetId="33" r:id="rId1"/>
    <sheet name="Abordagem_Cças Adol " sheetId="12" r:id="rId2"/>
    <sheet name="Abordagem Adultos" sheetId="14" r:id="rId3"/>
    <sheet name="SAICA" sheetId="30" r:id="rId4"/>
    <sheet name="Casa Lar" sheetId="28" r:id="rId5"/>
    <sheet name="CA Mulheres Pop Rua_Trans_Imigr" sheetId="20" r:id="rId6"/>
    <sheet name="CA Famílias" sheetId="29" r:id="rId7"/>
    <sheet name="CA Idoso" sheetId="21" r:id="rId8"/>
    <sheet name="CA_Convalescente" sheetId="26" r:id="rId9"/>
    <sheet name="CA 24h_Arsenal_Imigr_lav e rest" sheetId="24" r:id="rId10"/>
    <sheet name="República Jovem" sheetId="13" r:id="rId11"/>
    <sheet name="República Adultos" sheetId="25" r:id="rId12"/>
    <sheet name="ILPI" sheetId="31" r:id="rId13"/>
    <sheet name="Planilha3" sheetId="32" r:id="rId14"/>
  </sheets>
  <definedNames>
    <definedName name="_xlnm.Print_Area" localSheetId="2">'Abordagem Adultos'!$B$1:$F$112</definedName>
    <definedName name="_xlnm.Print_Area" localSheetId="1">'Abordagem_Cças Adol '!$B$1:$F$112</definedName>
    <definedName name="_xlnm.Print_Area" localSheetId="6">'CA Famílias'!$B$2:$D$4</definedName>
    <definedName name="_xlnm.Print_Area" localSheetId="0">CAMVV!$B$1:$F$21</definedName>
    <definedName name="_xlnm.Print_Area" localSheetId="3">SAICA!$B$2:$D$5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33" l="1"/>
  <c r="D108" i="33"/>
  <c r="E92" i="33"/>
  <c r="D92" i="33"/>
  <c r="E84" i="33"/>
  <c r="D84" i="33"/>
  <c r="E66" i="33"/>
  <c r="D66" i="33"/>
  <c r="E49" i="33"/>
  <c r="D49" i="33"/>
  <c r="E40" i="33"/>
  <c r="D40" i="33"/>
  <c r="E24" i="33"/>
  <c r="D24" i="33"/>
  <c r="E13" i="33"/>
  <c r="F13" i="33" s="1"/>
  <c r="D13" i="33"/>
  <c r="D109" i="33" l="1"/>
  <c r="E109" i="33"/>
  <c r="D106" i="31" l="1"/>
  <c r="C106" i="31"/>
  <c r="F101" i="31"/>
  <c r="F95" i="31"/>
  <c r="F106" i="31"/>
  <c r="D90" i="31"/>
  <c r="F90" i="31" s="1"/>
  <c r="C90" i="31"/>
  <c r="F89" i="31"/>
  <c r="F80" i="31"/>
  <c r="F77" i="31"/>
  <c r="F82" i="31"/>
  <c r="D64" i="31"/>
  <c r="C64" i="31"/>
  <c r="F55" i="31"/>
  <c r="F64" i="31"/>
  <c r="E47" i="31"/>
  <c r="D38" i="31"/>
  <c r="C38" i="31"/>
  <c r="F37" i="31"/>
  <c r="F38" i="31"/>
  <c r="D22" i="31"/>
  <c r="D107" i="31" s="1"/>
  <c r="C22" i="31"/>
  <c r="C107" i="31" s="1"/>
  <c r="F13" i="31"/>
  <c r="F8" i="31"/>
  <c r="F107" i="31" l="1"/>
  <c r="F22" i="31"/>
  <c r="F4" i="31"/>
  <c r="F70" i="31"/>
  <c r="F92" i="31"/>
  <c r="F23" i="31"/>
  <c r="F54" i="31"/>
  <c r="D9" i="25" l="1"/>
  <c r="C9" i="25"/>
  <c r="C10" i="29" l="1"/>
  <c r="B10" i="29"/>
  <c r="C10" i="28"/>
  <c r="B10" i="28"/>
</calcChain>
</file>

<file path=xl/sharedStrings.xml><?xml version="1.0" encoding="utf-8"?>
<sst xmlns="http://schemas.openxmlformats.org/spreadsheetml/2006/main" count="1245" uniqueCount="281">
  <si>
    <t>Subprefeitura</t>
  </si>
  <si>
    <t>Distrito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</si>
  <si>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</si>
  <si>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</si>
  <si>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</si>
  <si>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</si>
  <si>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</si>
  <si>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</si>
  <si>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</si>
  <si>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</si>
  <si>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Vila Guilherme</t>
  </si>
  <si>
    <t>Vila Maria</t>
  </si>
  <si>
    <t>Vila Medeiros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</si>
  <si>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</si>
  <si>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</si>
  <si>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</si>
  <si>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</si>
  <si>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</si>
  <si>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</si>
  <si>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</si>
  <si>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</si>
  <si>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</si>
  <si>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</si>
  <si>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</si>
  <si>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</si>
  <si>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</si>
  <si>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São Domingos</t>
  </si>
  <si>
    <t>BUTANTÃ</t>
  </si>
  <si>
    <t>Butantã</t>
  </si>
  <si>
    <t>Morumbi</t>
  </si>
  <si>
    <t>Raposo Tavares</t>
  </si>
  <si>
    <t>Rio Pequeno</t>
  </si>
  <si>
    <t>Vila Sônia</t>
  </si>
  <si>
    <t>LAPA</t>
  </si>
  <si>
    <t>Barra Funda</t>
  </si>
  <si>
    <t>Jaguara</t>
  </si>
  <si>
    <t>Jaguaré</t>
  </si>
  <si>
    <t>Lapa</t>
  </si>
  <si>
    <t>Perdizes</t>
  </si>
  <si>
    <t>Vila Leopoldina</t>
  </si>
  <si>
    <t>PINHEIROS</t>
  </si>
  <si>
    <t>Alto de Pinheiros</t>
  </si>
  <si>
    <t>Itaim Bibi</t>
  </si>
  <si>
    <t>Jardim Paulista</t>
  </si>
  <si>
    <t>Pinheiros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</si>
  <si>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</si>
  <si>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</si>
  <si>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</si>
  <si>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</si>
  <si>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</si>
  <si>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</si>
  <si>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</si>
  <si>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</si>
  <si>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Santa Cecília</t>
  </si>
  <si>
    <t>ARICANDUVA- FORMOSA- CARRÃO</t>
  </si>
  <si>
    <t>Aricanduva</t>
  </si>
  <si>
    <t>Carrão</t>
  </si>
  <si>
    <t>Vila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</si>
  <si>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</si>
  <si>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</si>
  <si>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</si>
  <si>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</si>
  <si>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</si>
  <si>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</si>
  <si>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</si>
  <si>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</si>
  <si>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</si>
  <si>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</si>
  <si>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</si>
  <si>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Vila Matilde</t>
  </si>
  <si>
    <t>VILA PRUDENTE- SAPOPEMBA</t>
  </si>
  <si>
    <t>São Lucas</t>
  </si>
  <si>
    <t>Sapopemba</t>
  </si>
  <si>
    <t>Vila Prudente</t>
  </si>
  <si>
    <t>CIDADE TIRADENTES</t>
  </si>
  <si>
    <t>Cidade Tiradentes</t>
  </si>
  <si>
    <t>ERMELINO MATARAZZO</t>
  </si>
  <si>
    <t>Ermelino Matarazzo</t>
  </si>
  <si>
    <t>Ponte Rasa</t>
  </si>
  <si>
    <t>GUAIANASES</t>
  </si>
  <si>
    <t>Guaianases</t>
  </si>
  <si>
    <t>Lajeado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</si>
  <si>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</si>
  <si>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</si>
  <si>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</si>
  <si>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</si>
  <si>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</si>
  <si>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</si>
  <si>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</si>
  <si>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Parque do Carmo</t>
  </si>
  <si>
    <t>SÃO MATEUS</t>
  </si>
  <si>
    <t>Iguatemi</t>
  </si>
  <si>
    <t>São Mateus</t>
  </si>
  <si>
    <t>São Rafael</t>
  </si>
  <si>
    <t>SÃO MIGUEL</t>
  </si>
  <si>
    <t>Jardim Helena</t>
  </si>
  <si>
    <t>São Miguel</t>
  </si>
  <si>
    <t>Vila Jacuí</t>
  </si>
  <si>
    <t>IPIRANGA</t>
  </si>
  <si>
    <t>Cursino</t>
  </si>
  <si>
    <t>Ipiranga</t>
  </si>
  <si>
    <t>Sacomã</t>
  </si>
  <si>
    <t>JABAQUARA</t>
  </si>
  <si>
    <t>Jabaquara</t>
  </si>
  <si>
    <t>VILA MARIANA</t>
  </si>
  <si>
    <t>Moema</t>
  </si>
  <si>
    <t>Saúde</t>
  </si>
  <si>
    <t>Vila Mariana</t>
  </si>
  <si>
    <t>CAMPO LIMPO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</si>
  <si>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</si>
  <si>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</si>
  <si>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</si>
  <si>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</si>
  <si>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</si>
  <si>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</si>
  <si>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</si>
  <si>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CIDADE ADEMAR</t>
  </si>
  <si>
    <t>Cidade Ademar</t>
  </si>
  <si>
    <t>Pedreira</t>
  </si>
  <si>
    <t>M'BOI MIRIM</t>
  </si>
  <si>
    <t>Jardim Ângela</t>
  </si>
  <si>
    <t>Jardim São Luis</t>
  </si>
  <si>
    <t>PARELHEIROS</t>
  </si>
  <si>
    <t>Marsilac</t>
  </si>
  <si>
    <t>Parelheiros</t>
  </si>
  <si>
    <t>SANTO AMARO</t>
  </si>
  <si>
    <t>Campo Belo</t>
  </si>
  <si>
    <t>Campo Grande</t>
  </si>
  <si>
    <t>Santo Amaro</t>
  </si>
  <si>
    <t>Total Geral</t>
  </si>
  <si>
    <t>Nº Médio de Vagas</t>
  </si>
  <si>
    <t>Região</t>
  </si>
  <si>
    <t>NORTE 1</t>
  </si>
  <si>
    <t>V. Guilherme</t>
  </si>
  <si>
    <t>V. Maria</t>
  </si>
  <si>
    <t>V. Medeiros</t>
  </si>
  <si>
    <t>Total Região</t>
  </si>
  <si>
    <t>NORTE 2</t>
  </si>
  <si>
    <t>S. Domingos</t>
  </si>
  <si>
    <t>OESTE</t>
  </si>
  <si>
    <t>V. Sônia</t>
  </si>
  <si>
    <t>V. Leopoldina</t>
  </si>
  <si>
    <t>Jd. Paulista</t>
  </si>
  <si>
    <t>CENTRO</t>
  </si>
  <si>
    <t>Sta. Cecília</t>
  </si>
  <si>
    <t>LESTE 1</t>
  </si>
  <si>
    <t>V. Formosa</t>
  </si>
  <si>
    <t>V. Matilde</t>
  </si>
  <si>
    <t>V. PRUDENTE- SAPOPEMBA</t>
  </si>
  <si>
    <t>S. Lucas</t>
  </si>
  <si>
    <t>V. Prudente</t>
  </si>
  <si>
    <t>LESTE 2</t>
  </si>
  <si>
    <t>CID. TIRADENTES</t>
  </si>
  <si>
    <t>Cid. Tiradentes</t>
  </si>
  <si>
    <t>Erm. Matarazzo</t>
  </si>
  <si>
    <t>Pq. do Carmo</t>
  </si>
  <si>
    <t>S. MATEUS</t>
  </si>
  <si>
    <t>S. Mateus</t>
  </si>
  <si>
    <t>S. Rafael</t>
  </si>
  <si>
    <t>S. MIGUEL</t>
  </si>
  <si>
    <t>Jd. Helena</t>
  </si>
  <si>
    <t>S. Miguel</t>
  </si>
  <si>
    <t>V. Jacuí</t>
  </si>
  <si>
    <t>SUL 1</t>
  </si>
  <si>
    <t>V. MARIANA</t>
  </si>
  <si>
    <t>V. Mariana</t>
  </si>
  <si>
    <t>SUL 2</t>
  </si>
  <si>
    <t>V. Andrade</t>
  </si>
  <si>
    <t>Cid. Dutra</t>
  </si>
  <si>
    <t>CID. ADEMAR</t>
  </si>
  <si>
    <t>Cid. Ademar</t>
  </si>
  <si>
    <t>Jd. Ângela</t>
  </si>
  <si>
    <t>Jd. S. Luis</t>
  </si>
  <si>
    <t>Sto. Amaro</t>
  </si>
  <si>
    <t>Total Cidade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</si>
  <si>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</t>
    </r>
  </si>
  <si>
    <t>Total Região Norte 1</t>
  </si>
  <si>
    <t>Total Região Norte 2</t>
  </si>
  <si>
    <t>Total Região Oeste</t>
  </si>
  <si>
    <t>Total Região Centro</t>
  </si>
  <si>
    <t>Total Região Leste 1</t>
  </si>
  <si>
    <t>Total Região Leste 2</t>
  </si>
  <si>
    <t>Total Região Sul 1</t>
  </si>
  <si>
    <t>Total Região Sul 2</t>
  </si>
  <si>
    <t>Nº Médio de Unidades</t>
  </si>
  <si>
    <t>Serviço: Serviço de Abordagem Crianças e Adolescentes</t>
  </si>
  <si>
    <t>Nº Médio de Convênios</t>
  </si>
  <si>
    <t>LESTE  1</t>
  </si>
  <si>
    <t>Percentual médio de Cças e Adol. abordados em relação à meta conveniada para o serviço                                Meta 100%</t>
  </si>
  <si>
    <t>Serviço: Serviço de Abordagem Adulto</t>
  </si>
  <si>
    <t>Taxa Média de Ocupação</t>
  </si>
  <si>
    <t>Média de Nº de Serviços</t>
  </si>
  <si>
    <t>Média de Vagas</t>
  </si>
  <si>
    <t>Vila MARIA- Vila GUILHERME</t>
  </si>
  <si>
    <t>Vila Curuçá</t>
  </si>
  <si>
    <t>Nº Médio de Serviços</t>
  </si>
  <si>
    <t>Nº Médio de Vagas Noite</t>
  </si>
  <si>
    <t>Serviço: Centro de Acolhida II - 24 horas</t>
  </si>
  <si>
    <t>Percentual médio de adultos com Plano Individual de Atendimento (PIA) em execução         Meta: 100%</t>
  </si>
  <si>
    <t>Serviço de Acolhimento Institucional para Crianças e Adolescentes</t>
  </si>
  <si>
    <t>Serviço: República Jovem</t>
  </si>
  <si>
    <t>Nº de Vagas</t>
  </si>
  <si>
    <t>Vila PRUDENTE- SAPOPEMBA</t>
  </si>
  <si>
    <t>Nº serviços</t>
  </si>
  <si>
    <t>Nº Unidades</t>
  </si>
  <si>
    <t>Nº Vagas</t>
  </si>
  <si>
    <t>Serviço: República Adultos e República para Idosos</t>
  </si>
  <si>
    <t>Serviço: Centro de Acolhida Especial para Idosos</t>
  </si>
  <si>
    <t>Percentual médio de adultos com Plano Individual de Atendimento (PIA) em execução            Meta: 100%</t>
  </si>
  <si>
    <t>SUBPREFEITURA</t>
  </si>
  <si>
    <t>DISTRITOS</t>
  </si>
  <si>
    <t>REGIÃO</t>
  </si>
  <si>
    <t>Nº Médio de  Unidades</t>
  </si>
  <si>
    <t>Serviço: Centro de Acolhida Especial para Mulheres</t>
  </si>
  <si>
    <t>Nº de pessoas com PIA em execução. Meta 100%</t>
  </si>
  <si>
    <t>Serviço: Centro de Acolhida Especial para Convalescentes</t>
  </si>
  <si>
    <t>Taxa Média de Ocupação  %</t>
  </si>
  <si>
    <r>
      <t xml:space="preserve">Elaboração: </t>
    </r>
    <r>
      <rPr>
        <sz val="10"/>
        <color indexed="8"/>
        <rFont val="Calibri"/>
        <family val="2"/>
      </rPr>
      <t/>
    </r>
  </si>
  <si>
    <t>Taxa Média de Ocupação em %</t>
  </si>
  <si>
    <t>ARICANDUVA</t>
  </si>
  <si>
    <t>Percentual médio de Adultos abordados em relação à meta conveniada para o serviço                                      Meta 100%</t>
  </si>
  <si>
    <t>Taxa Média de Ocupação - NOITE</t>
  </si>
  <si>
    <t>Percentual de crianças e adolescentes desligados pelo retorno à família de origem ou família substituta*                       Meta: =&gt;25%</t>
  </si>
  <si>
    <t>SAPOPEMBA</t>
  </si>
  <si>
    <t>VILA PRUDENTE</t>
  </si>
  <si>
    <t>3º trimestre de 2017, por Subprefeitura, cidade de São Paulo</t>
  </si>
  <si>
    <t>Coordenação do Observatório da Vigilância Socioassistencial - COVS</t>
  </si>
  <si>
    <t>Percentual de adultos desligados pela resolução do caso durante o semestre. Meta 30% *</t>
  </si>
  <si>
    <t xml:space="preserve">Percentual de adultos desligados pelo alcance da autonomia                    Meta: =&gt;25% </t>
  </si>
  <si>
    <t>Serviço: Casa Lar</t>
  </si>
  <si>
    <t>Serviço: Centro de Acolhida Especial para Famílias</t>
  </si>
  <si>
    <r>
      <rPr>
        <b/>
        <sz val="10"/>
        <color indexed="8"/>
        <rFont val="Calibri"/>
        <family val="2"/>
      </rPr>
      <t>Elaboração:</t>
    </r>
    <r>
      <rPr>
        <sz val="10"/>
        <color indexed="8"/>
        <rFont val="Calibri"/>
        <family val="2"/>
      </rPr>
      <t xml:space="preserve"> </t>
    </r>
  </si>
  <si>
    <t>Taxa Média de Ocupação                 %</t>
  </si>
  <si>
    <t>Taxa Média de Ocupação                   %</t>
  </si>
  <si>
    <t>1º trimestre  de 2020, por Prefeitura Regional, cidade de São Paulo</t>
  </si>
  <si>
    <t>2º trimestre  de 2020, por Prefeitura Regional, cidade de São Paulo</t>
  </si>
  <si>
    <t>SMADS, COVS, SISRUA, 2º  trimestre de 2020</t>
  </si>
  <si>
    <t>SMADS, COVS,SISRUA, 2º  trimestre de 2020</t>
  </si>
  <si>
    <t>SMADS, COVS, SISA, 2º  trimestre de 2020</t>
  </si>
  <si>
    <t>CASA VERDE/CACHOEIRINHA</t>
  </si>
  <si>
    <t>FREGUESIA/BRASILANDIA</t>
  </si>
  <si>
    <t>M BOI MIRIM</t>
  </si>
  <si>
    <t>SANTANA/TUCURUVI</t>
  </si>
  <si>
    <t>SAO MATEUS</t>
  </si>
  <si>
    <t>SAO MIGUEL</t>
  </si>
  <si>
    <t>SE</t>
  </si>
  <si>
    <t>JACANA</t>
  </si>
  <si>
    <t>VILA MARIA/VILA GUILHERME</t>
  </si>
  <si>
    <t>Percentual de crianças e adolescentes desligados pelo retorno à família de origem ou família substituta no primeiro semestre                      Meta: =&gt;25%</t>
  </si>
  <si>
    <r>
      <rPr>
        <b/>
        <sz val="10"/>
        <rFont val="Calibri"/>
        <family val="2"/>
      </rPr>
      <t>Fonte:</t>
    </r>
    <r>
      <rPr>
        <sz val="10"/>
        <rFont val="Calibri"/>
        <family val="2"/>
      </rPr>
      <t xml:space="preserve">  </t>
    </r>
  </si>
  <si>
    <t>SMADS, COVS, Cubos/SISA, 2º trimestre 2020</t>
  </si>
  <si>
    <t>Total</t>
  </si>
  <si>
    <t>Percentual de adultos desligados pela resolução do caso (República, Autonomia Financeira ou Retorno à Família), por Subprefeitura, durante o 1° semestre de 2020 - este indicador é semestral - medido em junho e dezembro</t>
  </si>
  <si>
    <t>2º trimestre  de 2020, por Subprefeitura, cidade de São Paulo</t>
  </si>
  <si>
    <r>
      <t xml:space="preserve">Percentual de adultos desligados pela resolução do caso ), por Subprefeitura, durante o 1° semestre de 2020 Meta </t>
    </r>
    <r>
      <rPr>
        <b/>
        <sz val="12"/>
        <color rgb="FFFF0000"/>
        <rFont val="Calibri"/>
        <family val="2"/>
      </rPr>
      <t>&gt;=</t>
    </r>
    <r>
      <rPr>
        <b/>
        <sz val="9"/>
        <color rgb="FFFF0000"/>
        <rFont val="Calibri"/>
        <family val="2"/>
      </rPr>
      <t>30%</t>
    </r>
  </si>
  <si>
    <t xml:space="preserve"> Percentual de jovens, com até 2 (dois) anos de permanência, desligados (pelo alcance da autonomia) durante o semestre.</t>
  </si>
  <si>
    <t>1º semestre 2020</t>
  </si>
  <si>
    <t>Leste</t>
  </si>
  <si>
    <t>Norte</t>
  </si>
  <si>
    <t>Centro</t>
  </si>
  <si>
    <t>Tabela 1:  Número e percentual médio de pessoas atendidas, e taxa de ocupação, por Subprefeitura e distrito. Cidade de São Paulo, 2º trimestre de 2020.</t>
  </si>
  <si>
    <t xml:space="preserve">SUBPREFEITURA </t>
  </si>
  <si>
    <t>Nº médio de pessoas atendidas</t>
  </si>
  <si>
    <t>Taxa média de ocupação (%)</t>
  </si>
  <si>
    <t>Subtotal</t>
  </si>
  <si>
    <t>Serviço: Centro de Acolhida para Mulheres em Situação de Violência</t>
  </si>
  <si>
    <t xml:space="preserve">Taxa de Ocupação durante o trimestre </t>
  </si>
  <si>
    <t>SAS</t>
  </si>
  <si>
    <t>DISTRITO</t>
  </si>
  <si>
    <t>N° de Serviços</t>
  </si>
  <si>
    <t xml:space="preserve">N° Médio de Vagas </t>
  </si>
  <si>
    <t>Taxa de Ocupação (%)</t>
  </si>
  <si>
    <t>JAÇANÃ - TREMEMBÉ</t>
  </si>
  <si>
    <t>SANTANA - TUCURUVI</t>
  </si>
  <si>
    <t>VILA MARIA - VILA GUILHERME</t>
  </si>
  <si>
    <t>CASA VERDE - CACHOEIRINHA</t>
  </si>
  <si>
    <t>FREGUESIA - BRASILÂNDIA</t>
  </si>
  <si>
    <t>Cidade Líder</t>
  </si>
  <si>
    <t>Vila MARIANA</t>
  </si>
  <si>
    <r>
      <t xml:space="preserve">Percentual de adultos desligados pela resolução do caso (República, Autonomia Financeira ou Retorno à Família                      Meta: =&gt;30%  </t>
    </r>
    <r>
      <rPr>
        <b/>
        <sz val="12"/>
        <color theme="3" tint="-0.249977111117893"/>
        <rFont val="Calibri"/>
        <family val="2"/>
        <scheme val="minor"/>
      </rPr>
      <t>(sobre total de atendidos)</t>
    </r>
  </si>
  <si>
    <t>TREMEMBE/JACANA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</si>
</sst>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5"/>
      <color indexed="56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2"/>
      <color rgb="FFFF0000"/>
      <name val="Calibri"/>
      <family val="2"/>
    </font>
    <font>
      <b/>
      <sz val="9"/>
      <color rgb="FFFF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theme="0" tint="-0.249977111117893"/>
        <bgColor indexed="64"/>
      </patternFill>
    </fill>
    <fill>
      <patternFill patternType="lightDown">
        <bgColor theme="0" tint="-0.249977111117893"/>
      </patternFill>
    </fill>
    <fill>
      <patternFill patternType="lightUp">
        <bgColor theme="0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26" fillId="0" borderId="6" applyNumberFormat="0" applyFill="0" applyAlignment="0" applyProtection="0"/>
    <xf numFmtId="164" fontId="22" fillId="0" borderId="0" applyFont="0" applyFill="0" applyBorder="0" applyAlignment="0" applyProtection="0"/>
    <xf numFmtId="0" fontId="3" fillId="0" borderId="0"/>
    <xf numFmtId="9" fontId="22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</cellStyleXfs>
  <cellXfs count="440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2" borderId="2" xfId="6" applyFont="1" applyFill="1" applyBorder="1" applyAlignment="1"/>
    <xf numFmtId="9" fontId="0" fillId="0" borderId="1" xfId="1" applyFont="1" applyBorder="1" applyAlignment="1">
      <alignment horizontal="center"/>
    </xf>
    <xf numFmtId="0" fontId="12" fillId="0" borderId="1" xfId="0" applyFont="1" applyBorder="1"/>
    <xf numFmtId="1" fontId="11" fillId="3" borderId="1" xfId="0" applyNumberFormat="1" applyFont="1" applyFill="1" applyBorder="1" applyAlignment="1">
      <alignment horizontal="center"/>
    </xf>
    <xf numFmtId="0" fontId="16" fillId="2" borderId="2" xfId="12" applyFont="1" applyFill="1" applyBorder="1" applyAlignment="1" applyProtection="1"/>
    <xf numFmtId="0" fontId="1" fillId="0" borderId="0" xfId="8"/>
    <xf numFmtId="9" fontId="4" fillId="3" borderId="1" xfId="1" applyFont="1" applyFill="1" applyBorder="1" applyAlignment="1">
      <alignment horizontal="center"/>
    </xf>
    <xf numFmtId="0" fontId="23" fillId="0" borderId="0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0" borderId="0" xfId="0" applyProtection="1"/>
    <xf numFmtId="0" fontId="14" fillId="0" borderId="1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11" xfId="0" applyFont="1" applyFill="1" applyBorder="1" applyAlignment="1">
      <alignment wrapText="1"/>
    </xf>
    <xf numFmtId="0" fontId="14" fillId="0" borderId="14" xfId="0" applyFont="1" applyFill="1" applyBorder="1"/>
    <xf numFmtId="0" fontId="14" fillId="0" borderId="16" xfId="0" applyFont="1" applyFill="1" applyBorder="1"/>
    <xf numFmtId="0" fontId="14" fillId="0" borderId="1" xfId="0" applyFont="1" applyFill="1" applyBorder="1"/>
    <xf numFmtId="0" fontId="12" fillId="0" borderId="1" xfId="0" applyFont="1" applyFill="1" applyBorder="1"/>
    <xf numFmtId="0" fontId="0" fillId="0" borderId="0" xfId="0" applyBorder="1" applyAlignment="1"/>
    <xf numFmtId="0" fontId="20" fillId="0" borderId="0" xfId="0" applyFont="1" applyBorder="1" applyAlignment="1" applyProtection="1"/>
    <xf numFmtId="1" fontId="0" fillId="0" borderId="0" xfId="0" applyNumberFormat="1"/>
    <xf numFmtId="1" fontId="0" fillId="0" borderId="1" xfId="1" applyNumberFormat="1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2" borderId="0" xfId="0" applyFill="1"/>
    <xf numFmtId="1" fontId="24" fillId="0" borderId="0" xfId="0" applyNumberFormat="1" applyFont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3" fontId="14" fillId="10" borderId="1" xfId="24" applyNumberFormat="1" applyFont="1" applyFill="1" applyBorder="1" applyProtection="1"/>
    <xf numFmtId="3" fontId="4" fillId="3" borderId="1" xfId="6" applyNumberFormat="1" applyFont="1" applyFill="1" applyBorder="1" applyAlignment="1">
      <alignment horizontal="center"/>
    </xf>
    <xf numFmtId="3" fontId="14" fillId="0" borderId="1" xfId="6" applyNumberFormat="1" applyFont="1" applyFill="1" applyBorder="1" applyAlignment="1">
      <alignment horizontal="center"/>
    </xf>
    <xf numFmtId="1" fontId="28" fillId="0" borderId="0" xfId="0" applyNumberFormat="1" applyFont="1" applyBorder="1"/>
    <xf numFmtId="0" fontId="28" fillId="0" borderId="0" xfId="0" applyFont="1" applyBorder="1"/>
    <xf numFmtId="0" fontId="12" fillId="0" borderId="1" xfId="0" applyFont="1" applyFill="1" applyBorder="1" applyAlignment="1">
      <alignment horizontal="center"/>
    </xf>
    <xf numFmtId="9" fontId="14" fillId="10" borderId="1" xfId="1" applyFont="1" applyFill="1" applyBorder="1" applyProtection="1"/>
    <xf numFmtId="9" fontId="14" fillId="0" borderId="1" xfId="1" applyFont="1" applyFill="1" applyBorder="1" applyAlignment="1">
      <alignment horizontal="center"/>
    </xf>
    <xf numFmtId="0" fontId="18" fillId="2" borderId="29" xfId="24" applyFont="1" applyFill="1" applyBorder="1" applyAlignment="1" applyProtection="1">
      <alignment vertical="center" wrapText="1"/>
    </xf>
    <xf numFmtId="0" fontId="18" fillId="2" borderId="28" xfId="24" applyFont="1" applyFill="1" applyBorder="1" applyAlignment="1" applyProtection="1">
      <alignment vertical="center" wrapText="1"/>
    </xf>
    <xf numFmtId="0" fontId="0" fillId="2" borderId="31" xfId="0" applyFill="1" applyBorder="1"/>
    <xf numFmtId="0" fontId="0" fillId="2" borderId="30" xfId="0" applyFill="1" applyBorder="1"/>
    <xf numFmtId="0" fontId="4" fillId="3" borderId="3" xfId="0" applyFont="1" applyFill="1" applyBorder="1" applyAlignment="1">
      <alignment vertical="center" wrapText="1"/>
    </xf>
    <xf numFmtId="0" fontId="4" fillId="3" borderId="3" xfId="6" applyFont="1" applyFill="1" applyBorder="1" applyAlignment="1">
      <alignment vertical="center" wrapText="1"/>
    </xf>
    <xf numFmtId="0" fontId="4" fillId="3" borderId="3" xfId="3" applyNumberFormat="1" applyFont="1" applyFill="1" applyBorder="1" applyAlignment="1">
      <alignment vertical="center" wrapText="1"/>
    </xf>
    <xf numFmtId="0" fontId="4" fillId="3" borderId="3" xfId="6" applyFont="1" applyFill="1" applyBorder="1" applyAlignment="1">
      <alignment vertical="center"/>
    </xf>
    <xf numFmtId="0" fontId="9" fillId="2" borderId="0" xfId="0" applyFont="1" applyFill="1" applyBorder="1" applyAlignment="1"/>
    <xf numFmtId="0" fontId="9" fillId="2" borderId="5" xfId="0" applyFont="1" applyFill="1" applyBorder="1" applyAlignment="1">
      <alignment horizontal="right"/>
    </xf>
    <xf numFmtId="2" fontId="9" fillId="2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1" fontId="12" fillId="8" borderId="1" xfId="0" applyNumberFormat="1" applyFont="1" applyFill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" fontId="1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3" fontId="14" fillId="8" borderId="1" xfId="6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right"/>
    </xf>
    <xf numFmtId="3" fontId="14" fillId="0" borderId="1" xfId="24" applyNumberFormat="1" applyFont="1" applyFill="1" applyBorder="1" applyAlignment="1" applyProtection="1">
      <alignment horizontal="center"/>
    </xf>
    <xf numFmtId="0" fontId="28" fillId="2" borderId="0" xfId="0" applyFont="1" applyFill="1" applyBorder="1"/>
    <xf numFmtId="0" fontId="0" fillId="0" borderId="0" xfId="0"/>
    <xf numFmtId="1" fontId="0" fillId="0" borderId="0" xfId="0" applyNumberForma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9" fontId="14" fillId="0" borderId="1" xfId="6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 vertical="center"/>
    </xf>
    <xf numFmtId="0" fontId="19" fillId="0" borderId="11" xfId="0" applyFont="1" applyFill="1" applyBorder="1"/>
    <xf numFmtId="0" fontId="33" fillId="9" borderId="1" xfId="0" applyFont="1" applyFill="1" applyBorder="1"/>
    <xf numFmtId="0" fontId="33" fillId="9" borderId="1" xfId="0" applyFont="1" applyFill="1" applyBorder="1" applyAlignment="1">
      <alignment wrapText="1"/>
    </xf>
    <xf numFmtId="0" fontId="33" fillId="9" borderId="1" xfId="0" applyFont="1" applyFill="1" applyBorder="1" applyAlignment="1">
      <alignment horizontal="center" vertical="center"/>
    </xf>
    <xf numFmtId="0" fontId="31" fillId="9" borderId="1" xfId="0" applyFont="1" applyFill="1" applyBorder="1"/>
    <xf numFmtId="0" fontId="17" fillId="0" borderId="1" xfId="0" applyFont="1" applyFill="1" applyBorder="1"/>
    <xf numFmtId="1" fontId="28" fillId="11" borderId="1" xfId="0" applyNumberFormat="1" applyFont="1" applyFill="1" applyBorder="1" applyAlignment="1">
      <alignment horizontal="center"/>
    </xf>
    <xf numFmtId="1" fontId="32" fillId="11" borderId="1" xfId="0" applyNumberFormat="1" applyFont="1" applyFill="1" applyBorder="1" applyAlignment="1">
      <alignment horizontal="center"/>
    </xf>
    <xf numFmtId="9" fontId="32" fillId="11" borderId="1" xfId="1" applyFont="1" applyFill="1" applyBorder="1" applyAlignment="1">
      <alignment horizontal="center"/>
    </xf>
    <xf numFmtId="3" fontId="32" fillId="11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9" fontId="28" fillId="11" borderId="1" xfId="1" applyFont="1" applyFill="1" applyBorder="1" applyAlignment="1">
      <alignment horizontal="center"/>
    </xf>
    <xf numFmtId="0" fontId="33" fillId="11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2" fillId="11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32" fillId="11" borderId="1" xfId="16" applyFont="1" applyFill="1" applyBorder="1" applyAlignment="1">
      <alignment horizontal="center" vertical="center" wrapText="1"/>
    </xf>
    <xf numFmtId="0" fontId="32" fillId="11" borderId="1" xfId="4" applyFont="1" applyFill="1" applyBorder="1" applyAlignment="1">
      <alignment horizontal="center"/>
    </xf>
    <xf numFmtId="0" fontId="33" fillId="11" borderId="1" xfId="0" applyFont="1" applyFill="1" applyBorder="1" applyAlignment="1">
      <alignment horizontal="center"/>
    </xf>
    <xf numFmtId="9" fontId="33" fillId="11" borderId="1" xfId="1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0" fontId="33" fillId="9" borderId="11" xfId="0" applyFont="1" applyFill="1" applyBorder="1"/>
    <xf numFmtId="0" fontId="33" fillId="9" borderId="11" xfId="0" applyFont="1" applyFill="1" applyBorder="1" applyAlignment="1">
      <alignment wrapText="1"/>
    </xf>
    <xf numFmtId="0" fontId="33" fillId="9" borderId="11" xfId="0" applyFont="1" applyFill="1" applyBorder="1" applyAlignment="1">
      <alignment horizontal="center"/>
    </xf>
    <xf numFmtId="0" fontId="19" fillId="2" borderId="11" xfId="0" applyFont="1" applyFill="1" applyBorder="1"/>
    <xf numFmtId="0" fontId="19" fillId="0" borderId="14" xfId="0" applyFont="1" applyFill="1" applyBorder="1"/>
    <xf numFmtId="9" fontId="14" fillId="0" borderId="13" xfId="1" applyFont="1" applyFill="1" applyBorder="1" applyAlignment="1">
      <alignment horizontal="center"/>
    </xf>
    <xf numFmtId="0" fontId="33" fillId="11" borderId="11" xfId="0" applyFont="1" applyFill="1" applyBorder="1"/>
    <xf numFmtId="0" fontId="33" fillId="11" borderId="1" xfId="0" applyFont="1" applyFill="1" applyBorder="1" applyAlignment="1">
      <alignment horizontal="right"/>
    </xf>
    <xf numFmtId="3" fontId="33" fillId="11" borderId="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wrapText="1"/>
    </xf>
    <xf numFmtId="0" fontId="19" fillId="2" borderId="11" xfId="0" applyFont="1" applyFill="1" applyBorder="1" applyAlignment="1">
      <alignment horizontal="center" vertical="center" wrapText="1"/>
    </xf>
    <xf numFmtId="3" fontId="33" fillId="11" borderId="1" xfId="4" applyNumberFormat="1" applyFont="1" applyFill="1" applyBorder="1" applyAlignment="1">
      <alignment horizontal="right"/>
    </xf>
    <xf numFmtId="0" fontId="4" fillId="11" borderId="1" xfId="0" applyFont="1" applyFill="1" applyBorder="1" applyAlignment="1">
      <alignment horizontal="center"/>
    </xf>
    <xf numFmtId="3" fontId="32" fillId="11" borderId="3" xfId="0" applyNumberFormat="1" applyFont="1" applyFill="1" applyBorder="1" applyAlignment="1">
      <alignment horizontal="center"/>
    </xf>
    <xf numFmtId="0" fontId="31" fillId="11" borderId="1" xfId="0" applyFont="1" applyFill="1" applyBorder="1" applyAlignment="1">
      <alignment horizontal="right"/>
    </xf>
    <xf numFmtId="3" fontId="32" fillId="11" borderId="1" xfId="6" applyNumberFormat="1" applyFont="1" applyFill="1" applyBorder="1" applyAlignment="1">
      <alignment horizontal="center"/>
    </xf>
    <xf numFmtId="0" fontId="32" fillId="9" borderId="1" xfId="0" applyFont="1" applyFill="1" applyBorder="1"/>
    <xf numFmtId="1" fontId="32" fillId="11" borderId="1" xfId="1" applyNumberFormat="1" applyFont="1" applyFill="1" applyBorder="1" applyAlignment="1">
      <alignment horizontal="center"/>
    </xf>
    <xf numFmtId="0" fontId="33" fillId="11" borderId="1" xfId="0" applyFont="1" applyFill="1" applyBorder="1"/>
    <xf numFmtId="3" fontId="33" fillId="12" borderId="1" xfId="24" applyNumberFormat="1" applyFont="1" applyFill="1" applyBorder="1" applyAlignment="1" applyProtection="1">
      <alignment horizontal="center"/>
    </xf>
    <xf numFmtId="9" fontId="33" fillId="12" borderId="1" xfId="1" applyFont="1" applyFill="1" applyBorder="1" applyAlignment="1" applyProtection="1">
      <alignment horizontal="center"/>
    </xf>
    <xf numFmtId="0" fontId="31" fillId="11" borderId="1" xfId="0" applyFont="1" applyFill="1" applyBorder="1"/>
    <xf numFmtId="0" fontId="31" fillId="11" borderId="1" xfId="0" applyFont="1" applyFill="1" applyBorder="1" applyAlignment="1">
      <alignment horizontal="center" vertical="center"/>
    </xf>
    <xf numFmtId="1" fontId="33" fillId="13" borderId="1" xfId="0" applyNumberFormat="1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/>
    </xf>
    <xf numFmtId="9" fontId="14" fillId="0" borderId="1" xfId="1" applyFont="1" applyBorder="1" applyAlignment="1">
      <alignment horizontal="center"/>
    </xf>
    <xf numFmtId="0" fontId="33" fillId="11" borderId="1" xfId="0" applyFont="1" applyFill="1" applyBorder="1" applyAlignment="1">
      <alignment horizontal="right"/>
    </xf>
    <xf numFmtId="9" fontId="33" fillId="11" borderId="21" xfId="1" applyFont="1" applyFill="1" applyBorder="1" applyAlignment="1">
      <alignment horizontal="center"/>
    </xf>
    <xf numFmtId="9" fontId="14" fillId="0" borderId="13" xfId="1" applyFont="1" applyBorder="1" applyAlignment="1">
      <alignment horizontal="center"/>
    </xf>
    <xf numFmtId="9" fontId="33" fillId="11" borderId="11" xfId="1" applyFont="1" applyFill="1" applyBorder="1" applyAlignment="1">
      <alignment horizontal="center"/>
    </xf>
    <xf numFmtId="0" fontId="31" fillId="0" borderId="0" xfId="0" applyFont="1"/>
    <xf numFmtId="2" fontId="14" fillId="10" borderId="1" xfId="1" applyNumberFormat="1" applyFont="1" applyFill="1" applyBorder="1" applyProtection="1"/>
    <xf numFmtId="2" fontId="32" fillId="11" borderId="1" xfId="1" applyNumberFormat="1" applyFont="1" applyFill="1" applyBorder="1" applyAlignment="1">
      <alignment horizontal="center"/>
    </xf>
    <xf numFmtId="0" fontId="16" fillId="2" borderId="2" xfId="6" applyFont="1" applyFill="1" applyBorder="1" applyAlignment="1"/>
    <xf numFmtId="0" fontId="10" fillId="2" borderId="0" xfId="0" applyFont="1" applyFill="1" applyAlignment="1"/>
    <xf numFmtId="0" fontId="0" fillId="0" borderId="1" xfId="0" applyBorder="1"/>
    <xf numFmtId="0" fontId="32" fillId="11" borderId="1" xfId="0" applyFont="1" applyFill="1" applyBorder="1" applyAlignment="1" applyProtection="1">
      <alignment horizontal="center" vertical="center"/>
    </xf>
    <xf numFmtId="9" fontId="19" fillId="0" borderId="11" xfId="1" applyFont="1" applyFill="1" applyBorder="1" applyAlignment="1">
      <alignment horizontal="center"/>
    </xf>
    <xf numFmtId="1" fontId="14" fillId="10" borderId="1" xfId="1" applyNumberFormat="1" applyFont="1" applyFill="1" applyBorder="1" applyProtection="1"/>
    <xf numFmtId="0" fontId="16" fillId="2" borderId="2" xfId="12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 vertical="center"/>
    </xf>
    <xf numFmtId="9" fontId="14" fillId="8" borderId="1" xfId="1" applyFont="1" applyFill="1" applyBorder="1" applyAlignment="1">
      <alignment horizontal="center"/>
    </xf>
    <xf numFmtId="9" fontId="19" fillId="0" borderId="11" xfId="1" applyFont="1" applyFill="1" applyBorder="1"/>
    <xf numFmtId="0" fontId="19" fillId="8" borderId="11" xfId="0" applyFont="1" applyFill="1" applyBorder="1"/>
    <xf numFmtId="9" fontId="14" fillId="8" borderId="13" xfId="1" applyFont="1" applyFill="1" applyBorder="1" applyAlignment="1">
      <alignment horizontal="center"/>
    </xf>
    <xf numFmtId="3" fontId="0" fillId="0" borderId="0" xfId="0" applyNumberFormat="1" applyFill="1" applyBorder="1"/>
    <xf numFmtId="0" fontId="31" fillId="0" borderId="0" xfId="0" applyFont="1" applyFill="1" applyBorder="1"/>
    <xf numFmtId="3" fontId="31" fillId="0" borderId="0" xfId="0" applyNumberFormat="1" applyFont="1" applyFill="1" applyBorder="1"/>
    <xf numFmtId="0" fontId="0" fillId="0" borderId="1" xfId="0" applyBorder="1" applyAlignment="1">
      <alignment horizontal="center"/>
    </xf>
    <xf numFmtId="9" fontId="14" fillId="0" borderId="1" xfId="1" applyFont="1" applyFill="1" applyBorder="1" applyAlignment="1" applyProtection="1">
      <alignment horizontal="center"/>
    </xf>
    <xf numFmtId="1" fontId="24" fillId="2" borderId="0" xfId="0" applyNumberFormat="1" applyFont="1" applyFill="1" applyAlignment="1">
      <alignment horizontal="center"/>
    </xf>
    <xf numFmtId="0" fontId="13" fillId="2" borderId="24" xfId="0" applyFont="1" applyFill="1" applyBorder="1" applyAlignment="1">
      <alignment wrapText="1"/>
    </xf>
    <xf numFmtId="0" fontId="23" fillId="2" borderId="0" xfId="0" applyFont="1" applyFill="1" applyBorder="1" applyAlignment="1">
      <alignment wrapText="1"/>
    </xf>
    <xf numFmtId="1" fontId="0" fillId="2" borderId="0" xfId="0" applyNumberFormat="1" applyFill="1"/>
    <xf numFmtId="1" fontId="28" fillId="2" borderId="0" xfId="0" applyNumberFormat="1" applyFont="1" applyFill="1" applyBorder="1"/>
    <xf numFmtId="0" fontId="21" fillId="2" borderId="0" xfId="0" applyFont="1" applyFill="1" applyBorder="1" applyAlignment="1" applyProtection="1">
      <alignment horizontal="center"/>
    </xf>
    <xf numFmtId="0" fontId="1" fillId="2" borderId="0" xfId="8" applyFill="1"/>
    <xf numFmtId="0" fontId="0" fillId="2" borderId="34" xfId="0" applyFill="1" applyBorder="1"/>
    <xf numFmtId="0" fontId="0" fillId="2" borderId="32" xfId="0" applyFill="1" applyBorder="1"/>
    <xf numFmtId="0" fontId="13" fillId="2" borderId="0" xfId="0" applyFont="1" applyFill="1" applyBorder="1" applyAlignment="1">
      <alignment wrapText="1"/>
    </xf>
    <xf numFmtId="0" fontId="13" fillId="2" borderId="0" xfId="8" applyFont="1" applyFill="1" applyBorder="1" applyAlignment="1"/>
    <xf numFmtId="0" fontId="7" fillId="2" borderId="0" xfId="0" applyFont="1" applyFill="1" applyBorder="1"/>
    <xf numFmtId="0" fontId="0" fillId="0" borderId="0" xfId="0" applyFont="1" applyProtection="1"/>
    <xf numFmtId="1" fontId="0" fillId="0" borderId="0" xfId="0" applyNumberFormat="1" applyProtection="1"/>
    <xf numFmtId="9" fontId="0" fillId="0" borderId="0" xfId="0" applyNumberFormat="1" applyProtection="1"/>
    <xf numFmtId="0" fontId="0" fillId="2" borderId="0" xfId="0" applyFill="1" applyAlignment="1">
      <alignment horizontal="right"/>
    </xf>
    <xf numFmtId="9" fontId="12" fillId="8" borderId="1" xfId="1" applyFont="1" applyFill="1" applyBorder="1" applyAlignment="1">
      <alignment horizontal="right"/>
    </xf>
    <xf numFmtId="9" fontId="11" fillId="3" borderId="1" xfId="1" applyFont="1" applyFill="1" applyBorder="1" applyAlignment="1">
      <alignment horizontal="center"/>
    </xf>
    <xf numFmtId="9" fontId="12" fillId="0" borderId="1" xfId="1" applyFont="1" applyFill="1" applyBorder="1" applyAlignment="1">
      <alignment horizontal="right"/>
    </xf>
    <xf numFmtId="9" fontId="33" fillId="13" borderId="1" xfId="1" applyFont="1" applyFill="1" applyBorder="1" applyAlignment="1">
      <alignment horizontal="right"/>
    </xf>
    <xf numFmtId="9" fontId="31" fillId="11" borderId="1" xfId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33" fillId="11" borderId="1" xfId="0" applyNumberFormat="1" applyFont="1" applyFill="1" applyBorder="1" applyAlignment="1">
      <alignment horizontal="center"/>
    </xf>
    <xf numFmtId="1" fontId="32" fillId="11" borderId="1" xfId="16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/>
    </xf>
    <xf numFmtId="1" fontId="32" fillId="11" borderId="1" xfId="4" applyNumberFormat="1" applyFont="1" applyFill="1" applyBorder="1" applyAlignment="1">
      <alignment horizontal="center"/>
    </xf>
    <xf numFmtId="0" fontId="0" fillId="0" borderId="0" xfId="0" applyNumberFormat="1"/>
    <xf numFmtId="9" fontId="0" fillId="0" borderId="1" xfId="0" applyNumberFormat="1" applyBorder="1" applyProtection="1"/>
    <xf numFmtId="1" fontId="14" fillId="0" borderId="1" xfId="1" applyNumberFormat="1" applyFont="1" applyFill="1" applyBorder="1" applyAlignment="1">
      <alignment horizontal="center"/>
    </xf>
    <xf numFmtId="1" fontId="9" fillId="2" borderId="0" xfId="0" applyNumberFormat="1" applyFont="1" applyFill="1" applyBorder="1" applyAlignment="1"/>
    <xf numFmtId="1" fontId="0" fillId="2" borderId="0" xfId="0" applyNumberFormat="1" applyFill="1" applyBorder="1"/>
    <xf numFmtId="1" fontId="0" fillId="0" borderId="0" xfId="0" applyNumberFormat="1" applyBorder="1"/>
    <xf numFmtId="0" fontId="11" fillId="3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6" applyFont="1" applyFill="1" applyBorder="1" applyAlignment="1" applyProtection="1">
      <alignment horizontal="center" vertical="center" wrapText="1"/>
    </xf>
    <xf numFmtId="1" fontId="15" fillId="2" borderId="1" xfId="6" applyNumberFormat="1" applyFont="1" applyFill="1" applyBorder="1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9" fontId="14" fillId="2" borderId="1" xfId="6" applyNumberFormat="1" applyFont="1" applyFill="1" applyBorder="1" applyAlignment="1" applyProtection="1">
      <alignment horizontal="center" vertical="center" wrapText="1"/>
    </xf>
    <xf numFmtId="9" fontId="14" fillId="2" borderId="1" xfId="6" applyNumberFormat="1" applyFont="1" applyFill="1" applyBorder="1" applyAlignment="1" applyProtection="1">
      <alignment horizontal="center" vertical="center"/>
    </xf>
    <xf numFmtId="3" fontId="14" fillId="2" borderId="1" xfId="6" applyNumberFormat="1" applyFont="1" applyFill="1" applyBorder="1" applyAlignment="1" applyProtection="1">
      <alignment horizontal="center" vertical="center"/>
    </xf>
    <xf numFmtId="0" fontId="23" fillId="2" borderId="0" xfId="0" applyFont="1" applyFill="1" applyProtection="1">
      <protection locked="0"/>
    </xf>
    <xf numFmtId="0" fontId="24" fillId="0" borderId="1" xfId="0" applyFont="1" applyBorder="1" applyAlignment="1"/>
    <xf numFmtId="0" fontId="0" fillId="0" borderId="1" xfId="0" applyBorder="1" applyAlignment="1">
      <alignment horizontal="left"/>
    </xf>
    <xf numFmtId="0" fontId="24" fillId="14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9" fontId="0" fillId="0" borderId="1" xfId="0" applyNumberFormat="1" applyBorder="1"/>
    <xf numFmtId="0" fontId="42" fillId="2" borderId="0" xfId="6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18" fillId="3" borderId="1" xfId="3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8" fillId="3" borderId="1" xfId="0" applyFont="1" applyFill="1" applyBorder="1"/>
    <xf numFmtId="1" fontId="0" fillId="0" borderId="1" xfId="0" applyNumberFormat="1" applyBorder="1" applyProtection="1"/>
    <xf numFmtId="9" fontId="38" fillId="6" borderId="1" xfId="6" applyNumberFormat="1" applyFont="1" applyFill="1" applyBorder="1"/>
    <xf numFmtId="9" fontId="38" fillId="0" borderId="1" xfId="6" applyNumberFormat="1" applyFont="1" applyBorder="1"/>
    <xf numFmtId="9" fontId="11" fillId="3" borderId="1" xfId="0" applyNumberFormat="1" applyFont="1" applyFill="1" applyBorder="1"/>
    <xf numFmtId="0" fontId="33" fillId="2" borderId="2" xfId="0" applyFont="1" applyFill="1" applyBorder="1" applyAlignment="1">
      <alignment horizontal="center" vertical="center"/>
    </xf>
    <xf numFmtId="165" fontId="33" fillId="2" borderId="0" xfId="0" applyNumberFormat="1" applyFont="1" applyFill="1" applyBorder="1" applyAlignment="1">
      <alignment horizontal="center" vertical="center"/>
    </xf>
    <xf numFmtId="0" fontId="40" fillId="16" borderId="1" xfId="0" applyFont="1" applyFill="1" applyBorder="1"/>
    <xf numFmtId="3" fontId="0" fillId="0" borderId="1" xfId="0" applyNumberFormat="1" applyBorder="1" applyAlignment="1">
      <alignment horizontal="center"/>
    </xf>
    <xf numFmtId="3" fontId="46" fillId="0" borderId="1" xfId="6" applyNumberFormat="1" applyFont="1" applyBorder="1" applyAlignment="1">
      <alignment horizontal="center"/>
    </xf>
    <xf numFmtId="1" fontId="46" fillId="0" borderId="1" xfId="6" applyNumberFormat="1" applyFont="1" applyBorder="1" applyAlignment="1">
      <alignment horizontal="center"/>
    </xf>
    <xf numFmtId="1" fontId="46" fillId="0" borderId="26" xfId="6" applyNumberFormat="1" applyFont="1" applyBorder="1" applyAlignment="1">
      <alignment horizontal="center" vertical="center"/>
    </xf>
    <xf numFmtId="0" fontId="17" fillId="0" borderId="1" xfId="0" applyFont="1" applyBorder="1"/>
    <xf numFmtId="3" fontId="0" fillId="0" borderId="7" xfId="0" applyNumberFormat="1" applyBorder="1" applyAlignment="1">
      <alignment horizontal="center"/>
    </xf>
    <xf numFmtId="3" fontId="47" fillId="0" borderId="1" xfId="6" applyNumberFormat="1" applyFont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3" fontId="48" fillId="3" borderId="1" xfId="6" applyNumberFormat="1" applyFont="1" applyFill="1" applyBorder="1" applyAlignment="1">
      <alignment horizontal="center"/>
    </xf>
    <xf numFmtId="1" fontId="48" fillId="3" borderId="1" xfId="6" applyNumberFormat="1" applyFont="1" applyFill="1" applyBorder="1" applyAlignment="1">
      <alignment horizontal="center"/>
    </xf>
    <xf numFmtId="0" fontId="11" fillId="16" borderId="1" xfId="0" applyFont="1" applyFill="1" applyBorder="1"/>
    <xf numFmtId="1" fontId="48" fillId="3" borderId="26" xfId="6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/>
    </xf>
    <xf numFmtId="1" fontId="48" fillId="3" borderId="27" xfId="6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30" fillId="5" borderId="1" xfId="6" applyNumberFormat="1" applyFont="1" applyFill="1" applyBorder="1" applyAlignment="1" applyProtection="1">
      <alignment horizontal="center" vertical="center"/>
      <protection locked="0"/>
    </xf>
    <xf numFmtId="9" fontId="30" fillId="5" borderId="1" xfId="13" applyFont="1" applyFill="1" applyBorder="1" applyAlignment="1">
      <alignment horizontal="center" vertical="center"/>
    </xf>
    <xf numFmtId="3" fontId="38" fillId="2" borderId="1" xfId="6" applyNumberFormat="1" applyFont="1" applyFill="1" applyBorder="1" applyAlignment="1" applyProtection="1">
      <alignment horizontal="center" vertical="center"/>
      <protection locked="0"/>
    </xf>
    <xf numFmtId="9" fontId="30" fillId="2" borderId="1" xfId="13" applyFont="1" applyFill="1" applyBorder="1" applyAlignment="1">
      <alignment horizontal="center" vertical="center"/>
    </xf>
    <xf numFmtId="3" fontId="18" fillId="3" borderId="1" xfId="6" applyNumberFormat="1" applyFont="1" applyFill="1" applyBorder="1" applyAlignment="1">
      <alignment horizontal="center" vertical="center"/>
    </xf>
    <xf numFmtId="9" fontId="18" fillId="3" borderId="1" xfId="13" applyFont="1" applyFill="1" applyBorder="1" applyAlignment="1">
      <alignment horizontal="center" vertical="center"/>
    </xf>
    <xf numFmtId="3" fontId="30" fillId="2" borderId="1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9" fontId="0" fillId="2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9" fontId="0" fillId="5" borderId="1" xfId="0" applyNumberForma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32" fillId="11" borderId="1" xfId="0" applyFont="1" applyFill="1" applyBorder="1" applyAlignment="1">
      <alignment horizontal="center" vertical="center"/>
    </xf>
    <xf numFmtId="0" fontId="33" fillId="0" borderId="0" xfId="6" applyFont="1" applyAlignment="1">
      <alignment horizontal="center" vertical="center" wrapText="1"/>
    </xf>
    <xf numFmtId="1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9" fontId="32" fillId="11" borderId="1" xfId="6" applyNumberFormat="1" applyFont="1" applyFill="1" applyBorder="1" applyAlignment="1">
      <alignment horizontal="left" vertical="center" wrapText="1"/>
    </xf>
    <xf numFmtId="1" fontId="32" fillId="11" borderId="1" xfId="6" applyNumberFormat="1" applyFont="1" applyFill="1" applyBorder="1" applyAlignment="1">
      <alignment horizontal="center" vertical="center" wrapText="1"/>
    </xf>
    <xf numFmtId="9" fontId="32" fillId="11" borderId="1" xfId="6" applyNumberFormat="1" applyFont="1" applyFill="1" applyBorder="1" applyAlignment="1">
      <alignment horizontal="center" vertical="center" wrapText="1"/>
    </xf>
    <xf numFmtId="9" fontId="32" fillId="0" borderId="0" xfId="6" applyNumberFormat="1" applyFont="1" applyAlignment="1">
      <alignment horizontal="center" vertical="center" wrapText="1"/>
    </xf>
    <xf numFmtId="0" fontId="16" fillId="2" borderId="2" xfId="12" applyFont="1" applyFill="1" applyBorder="1" applyAlignment="1">
      <alignment horizontal="right"/>
    </xf>
    <xf numFmtId="0" fontId="8" fillId="2" borderId="2" xfId="6" applyFont="1" applyFill="1" applyBorder="1"/>
    <xf numFmtId="0" fontId="9" fillId="2" borderId="5" xfId="0" applyFont="1" applyFill="1" applyBorder="1" applyAlignment="1">
      <alignment horizontal="right"/>
    </xf>
    <xf numFmtId="0" fontId="10" fillId="2" borderId="0" xfId="0" applyFont="1" applyFill="1"/>
    <xf numFmtId="0" fontId="9" fillId="2" borderId="0" xfId="0" applyFont="1" applyFill="1"/>
    <xf numFmtId="0" fontId="0" fillId="0" borderId="1" xfId="0" applyBorder="1" applyAlignment="1">
      <alignment horizontal="left"/>
    </xf>
    <xf numFmtId="0" fontId="31" fillId="9" borderId="1" xfId="0" applyFont="1" applyFill="1" applyBorder="1" applyAlignment="1">
      <alignment horizontal="left" vertical="center"/>
    </xf>
    <xf numFmtId="3" fontId="49" fillId="9" borderId="1" xfId="6" applyNumberFormat="1" applyFont="1" applyFill="1" applyBorder="1" applyAlignment="1" applyProtection="1">
      <alignment horizontal="center" vertical="center"/>
      <protection locked="0"/>
    </xf>
    <xf numFmtId="9" fontId="49" fillId="9" borderId="1" xfId="13" applyFont="1" applyFill="1" applyBorder="1" applyAlignment="1">
      <alignment horizontal="center" vertical="center"/>
    </xf>
    <xf numFmtId="3" fontId="49" fillId="9" borderId="1" xfId="6" applyNumberFormat="1" applyFont="1" applyFill="1" applyBorder="1" applyAlignment="1">
      <alignment horizontal="center" vertical="center"/>
    </xf>
    <xf numFmtId="0" fontId="28" fillId="9" borderId="1" xfId="0" applyFont="1" applyFill="1" applyBorder="1" applyAlignment="1" applyProtection="1">
      <alignment horizontal="center" vertical="center"/>
      <protection locked="0"/>
    </xf>
    <xf numFmtId="9" fontId="28" fillId="9" borderId="1" xfId="0" applyNumberFormat="1" applyFont="1" applyFill="1" applyBorder="1" applyAlignment="1">
      <alignment horizontal="center" vertical="center"/>
    </xf>
    <xf numFmtId="3" fontId="28" fillId="9" borderId="1" xfId="0" applyNumberFormat="1" applyFont="1" applyFill="1" applyBorder="1" applyAlignment="1">
      <alignment horizontal="center" vertical="center"/>
    </xf>
    <xf numFmtId="9" fontId="28" fillId="9" borderId="1" xfId="13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 applyProtection="1">
      <alignment horizontal="center" vertical="center"/>
      <protection locked="0"/>
    </xf>
    <xf numFmtId="9" fontId="31" fillId="9" borderId="1" xfId="0" applyNumberFormat="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7" xfId="0" applyNumberFormat="1" applyFont="1" applyBorder="1" applyAlignment="1" applyProtection="1">
      <alignment horizontal="center" vertical="center" wrapText="1"/>
      <protection locked="0"/>
    </xf>
    <xf numFmtId="2" fontId="7" fillId="0" borderId="8" xfId="0" applyNumberFormat="1" applyFont="1" applyBorder="1" applyAlignment="1" applyProtection="1">
      <alignment horizontal="center" vertical="center" wrapText="1"/>
      <protection locked="0"/>
    </xf>
    <xf numFmtId="2" fontId="7" fillId="0" borderId="10" xfId="0" applyNumberFormat="1" applyFont="1" applyBorder="1" applyAlignment="1" applyProtection="1">
      <alignment horizontal="center" vertical="center" wrapText="1"/>
      <protection locked="0"/>
    </xf>
    <xf numFmtId="0" fontId="49" fillId="9" borderId="1" xfId="16" applyFont="1" applyFill="1" applyBorder="1" applyAlignment="1">
      <alignment horizontal="center" vertical="center" wrapText="1"/>
    </xf>
    <xf numFmtId="0" fontId="49" fillId="9" borderId="1" xfId="3" applyFont="1" applyFill="1" applyBorder="1" applyAlignment="1">
      <alignment horizontal="center" vertical="center" wrapText="1"/>
    </xf>
    <xf numFmtId="0" fontId="49" fillId="9" borderId="1" xfId="6" applyFont="1" applyFill="1" applyBorder="1" applyAlignment="1">
      <alignment horizontal="center" vertical="center" wrapText="1"/>
    </xf>
    <xf numFmtId="9" fontId="49" fillId="9" borderId="1" xfId="6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right"/>
    </xf>
    <xf numFmtId="0" fontId="33" fillId="9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32" fillId="11" borderId="1" xfId="4" applyFont="1" applyFill="1" applyBorder="1" applyAlignment="1">
      <alignment horizontal="right"/>
    </xf>
    <xf numFmtId="0" fontId="19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33" fillId="11" borderId="1" xfId="16" applyFont="1" applyFill="1" applyBorder="1" applyAlignment="1">
      <alignment horizontal="center" vertical="center" wrapText="1"/>
    </xf>
    <xf numFmtId="0" fontId="33" fillId="11" borderId="1" xfId="3" applyNumberFormat="1" applyFont="1" applyFill="1" applyBorder="1" applyAlignment="1">
      <alignment horizontal="center" vertical="center" wrapText="1"/>
    </xf>
    <xf numFmtId="0" fontId="33" fillId="11" borderId="1" xfId="6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right"/>
    </xf>
    <xf numFmtId="2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11" borderId="1" xfId="0" applyFont="1" applyFill="1" applyBorder="1" applyAlignment="1">
      <alignment horizontal="center" vertical="center"/>
    </xf>
    <xf numFmtId="0" fontId="33" fillId="9" borderId="11" xfId="0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9" borderId="1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33" fillId="11" borderId="15" xfId="3" applyNumberFormat="1" applyFont="1" applyFill="1" applyBorder="1" applyAlignment="1">
      <alignment horizontal="center" vertical="center" wrapText="1"/>
    </xf>
    <xf numFmtId="0" fontId="33" fillId="11" borderId="16" xfId="3" applyNumberFormat="1" applyFont="1" applyFill="1" applyBorder="1" applyAlignment="1">
      <alignment horizontal="center" vertical="center" wrapText="1"/>
    </xf>
    <xf numFmtId="0" fontId="33" fillId="11" borderId="16" xfId="16" applyFont="1" applyFill="1" applyBorder="1" applyAlignment="1">
      <alignment horizontal="center" vertical="center" wrapText="1"/>
    </xf>
    <xf numFmtId="0" fontId="33" fillId="11" borderId="11" xfId="16" applyFont="1" applyFill="1" applyBorder="1" applyAlignment="1">
      <alignment horizontal="center" vertical="center" wrapText="1"/>
    </xf>
    <xf numFmtId="0" fontId="33" fillId="11" borderId="7" xfId="4" applyFont="1" applyFill="1" applyBorder="1" applyAlignment="1">
      <alignment horizontal="right"/>
    </xf>
    <xf numFmtId="0" fontId="33" fillId="11" borderId="8" xfId="4" applyFont="1" applyFill="1" applyBorder="1" applyAlignment="1">
      <alignment horizontal="right"/>
    </xf>
    <xf numFmtId="0" fontId="33" fillId="11" borderId="10" xfId="4" applyFont="1" applyFill="1" applyBorder="1" applyAlignment="1">
      <alignment horizontal="right"/>
    </xf>
    <xf numFmtId="0" fontId="33" fillId="9" borderId="17" xfId="0" applyFont="1" applyFill="1" applyBorder="1" applyAlignment="1">
      <alignment horizontal="center" vertical="center"/>
    </xf>
    <xf numFmtId="0" fontId="33" fillId="9" borderId="12" xfId="0" applyFont="1" applyFill="1" applyBorder="1" applyAlignment="1">
      <alignment horizontal="center" vertical="center"/>
    </xf>
    <xf numFmtId="0" fontId="33" fillId="9" borderId="18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 vertical="center"/>
    </xf>
    <xf numFmtId="0" fontId="13" fillId="0" borderId="1" xfId="8" applyFont="1" applyBorder="1" applyAlignment="1">
      <alignment horizontal="center"/>
    </xf>
    <xf numFmtId="0" fontId="33" fillId="11" borderId="11" xfId="3" applyNumberFormat="1" applyFont="1" applyFill="1" applyBorder="1" applyAlignment="1">
      <alignment horizontal="center" vertical="center" wrapText="1"/>
    </xf>
    <xf numFmtId="0" fontId="33" fillId="11" borderId="19" xfId="6" applyNumberFormat="1" applyFont="1" applyFill="1" applyBorder="1" applyAlignment="1">
      <alignment horizontal="center" vertical="center" wrapText="1"/>
    </xf>
    <xf numFmtId="0" fontId="33" fillId="11" borderId="20" xfId="6" applyNumberFormat="1" applyFont="1" applyFill="1" applyBorder="1" applyAlignment="1">
      <alignment horizontal="center" vertical="center" wrapText="1"/>
    </xf>
    <xf numFmtId="0" fontId="33" fillId="11" borderId="9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 applyProtection="1">
      <alignment horizontal="center" vertical="center"/>
      <protection locked="0"/>
    </xf>
    <xf numFmtId="2" fontId="2" fillId="4" borderId="8" xfId="0" applyNumberFormat="1" applyFont="1" applyFill="1" applyBorder="1" applyAlignment="1" applyProtection="1">
      <alignment horizontal="center" vertical="center"/>
      <protection locked="0"/>
    </xf>
    <xf numFmtId="2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33" fillId="11" borderId="1" xfId="0" applyFont="1" applyFill="1" applyBorder="1" applyAlignment="1">
      <alignment horizontal="center" vertical="center" wrapText="1"/>
    </xf>
    <xf numFmtId="0" fontId="33" fillId="11" borderId="1" xfId="6" applyFont="1" applyFill="1" applyBorder="1" applyAlignment="1" applyProtection="1">
      <alignment horizontal="center" vertical="center" wrapText="1"/>
    </xf>
    <xf numFmtId="165" fontId="33" fillId="11" borderId="1" xfId="6" applyNumberFormat="1" applyFont="1" applyFill="1" applyBorder="1" applyAlignment="1" applyProtection="1">
      <alignment horizontal="center" vertical="center" wrapText="1"/>
    </xf>
    <xf numFmtId="0" fontId="33" fillId="11" borderId="1" xfId="6" applyNumberFormat="1" applyFont="1" applyFill="1" applyBorder="1" applyAlignment="1" applyProtection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35" fillId="11" borderId="3" xfId="4" applyNumberFormat="1" applyFont="1" applyFill="1" applyBorder="1" applyAlignment="1">
      <alignment horizontal="center" vertical="center" wrapText="1"/>
    </xf>
    <xf numFmtId="0" fontId="35" fillId="11" borderId="4" xfId="4" applyNumberFormat="1" applyFont="1" applyFill="1" applyBorder="1" applyAlignment="1">
      <alignment horizontal="center" vertical="center" wrapText="1"/>
    </xf>
    <xf numFmtId="0" fontId="35" fillId="11" borderId="9" xfId="4" applyNumberFormat="1" applyFont="1" applyFill="1" applyBorder="1" applyAlignment="1">
      <alignment horizontal="center" vertical="center" wrapText="1"/>
    </xf>
    <xf numFmtId="0" fontId="35" fillId="11" borderId="1" xfId="4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6" fillId="11" borderId="9" xfId="2" applyFont="1" applyFill="1" applyBorder="1" applyAlignment="1">
      <alignment horizontal="center" vertical="center" wrapText="1"/>
    </xf>
    <xf numFmtId="0" fontId="36" fillId="11" borderId="3" xfId="2" applyFont="1" applyFill="1" applyBorder="1" applyAlignment="1">
      <alignment horizontal="center" vertical="center" wrapText="1"/>
    </xf>
    <xf numFmtId="0" fontId="36" fillId="11" borderId="9" xfId="6" applyFont="1" applyFill="1" applyBorder="1" applyAlignment="1">
      <alignment horizontal="center" vertical="center" wrapText="1"/>
    </xf>
    <xf numFmtId="0" fontId="36" fillId="11" borderId="3" xfId="6" applyFont="1" applyFill="1" applyBorder="1" applyAlignment="1">
      <alignment horizontal="center" vertical="center" wrapText="1"/>
    </xf>
    <xf numFmtId="1" fontId="36" fillId="11" borderId="9" xfId="6" applyNumberFormat="1" applyFont="1" applyFill="1" applyBorder="1" applyAlignment="1">
      <alignment horizontal="center" vertical="center" wrapText="1"/>
    </xf>
    <xf numFmtId="1" fontId="36" fillId="11" borderId="3" xfId="6" applyNumberFormat="1" applyFont="1" applyFill="1" applyBorder="1" applyAlignment="1">
      <alignment horizontal="center" vertical="center" wrapText="1"/>
    </xf>
    <xf numFmtId="0" fontId="31" fillId="11" borderId="9" xfId="12" applyFont="1" applyFill="1" applyBorder="1" applyAlignment="1" applyProtection="1">
      <alignment horizontal="center" vertical="center" wrapText="1"/>
    </xf>
    <xf numFmtId="0" fontId="31" fillId="11" borderId="3" xfId="12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31" fillId="11" borderId="1" xfId="12" applyFont="1" applyFill="1" applyBorder="1" applyAlignment="1" applyProtection="1">
      <alignment horizontal="center" vertical="center" wrapText="1"/>
    </xf>
    <xf numFmtId="9" fontId="39" fillId="11" borderId="1" xfId="6" applyNumberFormat="1" applyFont="1" applyFill="1" applyBorder="1" applyAlignment="1">
      <alignment horizontal="center" vertical="center" wrapText="1"/>
    </xf>
    <xf numFmtId="1" fontId="36" fillId="11" borderId="1" xfId="6" applyNumberFormat="1" applyFont="1" applyFill="1" applyBorder="1" applyAlignment="1" applyProtection="1">
      <alignment horizontal="center" vertical="center" wrapText="1"/>
    </xf>
    <xf numFmtId="1" fontId="32" fillId="11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horizontal="left"/>
    </xf>
    <xf numFmtId="0" fontId="12" fillId="0" borderId="1" xfId="0" applyFont="1" applyBorder="1" applyAlignment="1">
      <alignment horizontal="center" vertical="center"/>
    </xf>
    <xf numFmtId="0" fontId="33" fillId="9" borderId="3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/>
    </xf>
    <xf numFmtId="0" fontId="33" fillId="11" borderId="3" xfId="3" applyNumberFormat="1" applyFont="1" applyFill="1" applyBorder="1" applyAlignment="1">
      <alignment horizontal="center" vertical="center" wrapText="1"/>
    </xf>
    <xf numFmtId="0" fontId="33" fillId="11" borderId="4" xfId="3" applyNumberFormat="1" applyFont="1" applyFill="1" applyBorder="1" applyAlignment="1">
      <alignment horizontal="center" vertical="center" wrapText="1"/>
    </xf>
    <xf numFmtId="0" fontId="33" fillId="11" borderId="9" xfId="3" applyNumberFormat="1" applyFont="1" applyFill="1" applyBorder="1" applyAlignment="1">
      <alignment horizontal="center" vertical="center" wrapText="1"/>
    </xf>
    <xf numFmtId="0" fontId="13" fillId="0" borderId="25" xfId="8" applyFont="1" applyBorder="1" applyAlignment="1">
      <alignment horizontal="center"/>
    </xf>
    <xf numFmtId="0" fontId="13" fillId="0" borderId="22" xfId="8" applyFont="1" applyBorder="1" applyAlignment="1">
      <alignment horizontal="center"/>
    </xf>
    <xf numFmtId="0" fontId="32" fillId="11" borderId="1" xfId="6" applyFont="1" applyFill="1" applyBorder="1" applyAlignment="1">
      <alignment horizontal="center" vertical="center" wrapText="1"/>
    </xf>
    <xf numFmtId="0" fontId="32" fillId="11" borderId="1" xfId="3" applyNumberFormat="1" applyFont="1" applyFill="1" applyBorder="1" applyAlignment="1">
      <alignment horizontal="center" vertical="center" wrapText="1"/>
    </xf>
    <xf numFmtId="0" fontId="32" fillId="11" borderId="1" xfId="6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2" fillId="11" borderId="4" xfId="3" applyNumberFormat="1" applyFont="1" applyFill="1" applyBorder="1" applyAlignment="1">
      <alignment horizontal="center" vertical="center" wrapText="1"/>
    </xf>
    <xf numFmtId="0" fontId="32" fillId="11" borderId="9" xfId="3" applyNumberFormat="1" applyFont="1" applyFill="1" applyBorder="1" applyAlignment="1">
      <alignment horizontal="center" vertical="center" wrapText="1"/>
    </xf>
    <xf numFmtId="0" fontId="32" fillId="11" borderId="4" xfId="6" applyFont="1" applyFill="1" applyBorder="1" applyAlignment="1">
      <alignment horizontal="center" vertical="center"/>
    </xf>
    <xf numFmtId="0" fontId="32" fillId="11" borderId="9" xfId="6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5" fillId="0" borderId="1" xfId="3" applyNumberFormat="1" applyFont="1" applyFill="1" applyBorder="1" applyAlignment="1">
      <alignment horizontal="center" vertical="center" wrapText="1"/>
    </xf>
    <xf numFmtId="0" fontId="32" fillId="11" borderId="4" xfId="0" applyFont="1" applyFill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vertical="center" wrapText="1"/>
    </xf>
    <xf numFmtId="0" fontId="32" fillId="11" borderId="4" xfId="6" applyFont="1" applyFill="1" applyBorder="1" applyAlignment="1">
      <alignment horizontal="center" vertical="center" wrapText="1"/>
    </xf>
    <xf numFmtId="0" fontId="32" fillId="11" borderId="9" xfId="6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2" fillId="11" borderId="1" xfId="0" applyFont="1" applyFill="1" applyBorder="1" applyAlignment="1">
      <alignment horizontal="left" vertical="center" wrapText="1"/>
    </xf>
    <xf numFmtId="0" fontId="33" fillId="9" borderId="3" xfId="4" applyFont="1" applyFill="1" applyBorder="1" applyAlignment="1">
      <alignment horizontal="center" vertical="center" wrapText="1"/>
    </xf>
    <xf numFmtId="0" fontId="33" fillId="9" borderId="9" xfId="4" applyFont="1" applyFill="1" applyBorder="1" applyAlignment="1">
      <alignment horizontal="center" vertical="center" wrapText="1"/>
    </xf>
    <xf numFmtId="0" fontId="33" fillId="9" borderId="3" xfId="6" applyFont="1" applyFill="1" applyBorder="1" applyAlignment="1">
      <alignment horizontal="center" vertical="center" wrapText="1"/>
    </xf>
    <xf numFmtId="0" fontId="33" fillId="9" borderId="9" xfId="6" applyFont="1" applyFill="1" applyBorder="1" applyAlignment="1">
      <alignment horizontal="center" vertical="center" wrapText="1"/>
    </xf>
    <xf numFmtId="0" fontId="33" fillId="9" borderId="1" xfId="6" applyFont="1" applyFill="1" applyBorder="1" applyAlignment="1">
      <alignment horizontal="center" vertical="center" wrapText="1"/>
    </xf>
    <xf numFmtId="1" fontId="31" fillId="9" borderId="1" xfId="0" applyNumberFormat="1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/>
    </xf>
    <xf numFmtId="0" fontId="31" fillId="11" borderId="1" xfId="0" applyFont="1" applyFill="1" applyBorder="1" applyAlignment="1">
      <alignment horizontal="right"/>
    </xf>
    <xf numFmtId="0" fontId="35" fillId="9" borderId="23" xfId="26" applyFont="1" applyFill="1" applyBorder="1" applyAlignment="1" applyProtection="1">
      <alignment horizontal="center" vertical="center" wrapText="1"/>
    </xf>
    <xf numFmtId="0" fontId="35" fillId="9" borderId="24" xfId="26" applyFont="1" applyFill="1" applyBorder="1" applyAlignment="1" applyProtection="1">
      <alignment horizontal="center" vertical="center" wrapText="1"/>
    </xf>
    <xf numFmtId="0" fontId="35" fillId="9" borderId="1" xfId="27" applyNumberFormat="1" applyFont="1" applyFill="1" applyBorder="1" applyAlignment="1" applyProtection="1">
      <alignment horizontal="center" vertical="center" wrapText="1"/>
    </xf>
    <xf numFmtId="0" fontId="35" fillId="9" borderId="3" xfId="27" applyNumberFormat="1" applyFont="1" applyFill="1" applyBorder="1" applyAlignment="1" applyProtection="1">
      <alignment horizontal="center" vertical="center" wrapText="1"/>
    </xf>
    <xf numFmtId="0" fontId="31" fillId="11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31" fillId="9" borderId="3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 wrapText="1"/>
    </xf>
    <xf numFmtId="0" fontId="31" fillId="9" borderId="1" xfId="4" applyNumberFormat="1" applyFont="1" applyFill="1" applyBorder="1" applyAlignment="1">
      <alignment horizontal="center" vertical="center" wrapText="1"/>
    </xf>
    <xf numFmtId="0" fontId="31" fillId="9" borderId="3" xfId="4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3" fillId="11" borderId="1" xfId="0" applyFont="1" applyFill="1" applyBorder="1" applyAlignment="1">
      <alignment horizontal="center" wrapText="1"/>
    </xf>
    <xf numFmtId="0" fontId="34" fillId="9" borderId="1" xfId="24" applyFont="1" applyFill="1" applyBorder="1" applyAlignment="1">
      <alignment horizontal="center" vertical="center" wrapText="1"/>
    </xf>
    <xf numFmtId="0" fontId="33" fillId="9" borderId="1" xfId="16" applyFont="1" applyFill="1" applyBorder="1" applyAlignment="1" applyProtection="1">
      <alignment horizontal="center" vertical="center" wrapText="1"/>
    </xf>
    <xf numFmtId="0" fontId="33" fillId="9" borderId="1" xfId="3" applyFont="1" applyFill="1" applyBorder="1" applyAlignment="1" applyProtection="1">
      <alignment horizontal="center" vertical="center" wrapText="1"/>
    </xf>
    <xf numFmtId="0" fontId="34" fillId="9" borderId="1" xfId="24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>
      <alignment horizontal="right"/>
    </xf>
    <xf numFmtId="0" fontId="11" fillId="1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12" fillId="0" borderId="38" xfId="0" applyNumberFormat="1" applyFont="1" applyBorder="1" applyAlignment="1">
      <alignment horizontal="left" vertical="center" wrapText="1"/>
    </xf>
    <xf numFmtId="2" fontId="12" fillId="0" borderId="39" xfId="0" applyNumberFormat="1" applyFont="1" applyBorder="1" applyAlignment="1">
      <alignment horizontal="left" vertical="center" wrapText="1"/>
    </xf>
    <xf numFmtId="2" fontId="12" fillId="0" borderId="40" xfId="0" applyNumberFormat="1" applyFont="1" applyBorder="1" applyAlignment="1">
      <alignment horizontal="left"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45" fillId="3" borderId="1" xfId="6" applyFont="1" applyFill="1" applyBorder="1" applyAlignment="1">
      <alignment horizontal="center" vertical="center" wrapText="1"/>
    </xf>
    <xf numFmtId="1" fontId="45" fillId="3" borderId="1" xfId="0" applyNumberFormat="1" applyFont="1" applyFill="1" applyBorder="1" applyAlignment="1">
      <alignment horizontal="center" vertical="center" wrapText="1"/>
    </xf>
    <xf numFmtId="1" fontId="45" fillId="3" borderId="33" xfId="0" applyNumberFormat="1" applyFont="1" applyFill="1" applyBorder="1" applyAlignment="1">
      <alignment horizontal="center" vertical="center" wrapText="1"/>
    </xf>
    <xf numFmtId="1" fontId="45" fillId="3" borderId="27" xfId="0" applyNumberFormat="1" applyFont="1" applyFill="1" applyBorder="1" applyAlignment="1">
      <alignment horizontal="center" vertical="center" wrapText="1"/>
    </xf>
    <xf numFmtId="0" fontId="40" fillId="15" borderId="1" xfId="0" applyFont="1" applyFill="1" applyBorder="1" applyAlignment="1">
      <alignment horizontal="center" vertical="center"/>
    </xf>
    <xf numFmtId="0" fontId="40" fillId="15" borderId="3" xfId="0" applyFont="1" applyFill="1" applyBorder="1" applyAlignment="1">
      <alignment horizontal="center" vertical="center" wrapText="1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9" xfId="0" applyFont="1" applyFill="1" applyBorder="1" applyAlignment="1">
      <alignment horizontal="center" vertical="center" wrapText="1"/>
    </xf>
  </cellXfs>
  <cellStyles count="29">
    <cellStyle name="Normal" xfId="0" builtinId="0"/>
    <cellStyle name="Normal 2" xfId="2" xr:uid="{00000000-0005-0000-0000-000001000000}"/>
    <cellStyle name="Normal 2 2" xfId="15" xr:uid="{00000000-0005-0000-0000-000002000000}"/>
    <cellStyle name="Normal 2 3" xfId="16" xr:uid="{00000000-0005-0000-0000-000003000000}"/>
    <cellStyle name="Normal 2_N.C.Adult. Sit. Rua" xfId="14" xr:uid="{00000000-0005-0000-0000-000004000000}"/>
    <cellStyle name="Normal 3" xfId="5" xr:uid="{00000000-0005-0000-0000-000005000000}"/>
    <cellStyle name="Normal 3 2" xfId="11" xr:uid="{00000000-0005-0000-0000-000006000000}"/>
    <cellStyle name="Normal 3 2 2" xfId="7" xr:uid="{00000000-0005-0000-0000-000007000000}"/>
    <cellStyle name="Normal 3 2 2 2" xfId="28" xr:uid="{00000000-0005-0000-0000-000008000000}"/>
    <cellStyle name="Normal 3 3" xfId="17" xr:uid="{00000000-0005-0000-0000-000009000000}"/>
    <cellStyle name="Normal 4" xfId="8" xr:uid="{00000000-0005-0000-0000-00000A000000}"/>
    <cellStyle name="Normal 4 2" xfId="26" xr:uid="{00000000-0005-0000-0000-00000B000000}"/>
    <cellStyle name="Normal 5" xfId="18" xr:uid="{00000000-0005-0000-0000-00000C000000}"/>
    <cellStyle name="Normal 6" xfId="19" xr:uid="{00000000-0005-0000-0000-00000D000000}"/>
    <cellStyle name="Normal 7" xfId="9" xr:uid="{00000000-0005-0000-0000-00000E000000}"/>
    <cellStyle name="Normal 7 2" xfId="10" xr:uid="{00000000-0005-0000-0000-00000F000000}"/>
    <cellStyle name="Normal 8" xfId="6" xr:uid="{00000000-0005-0000-0000-000010000000}"/>
    <cellStyle name="Normal 8 2" xfId="24" xr:uid="{00000000-0005-0000-0000-000011000000}"/>
    <cellStyle name="Normal 8 2 2" xfId="12" xr:uid="{00000000-0005-0000-0000-000012000000}"/>
    <cellStyle name="Normal 9" xfId="20" xr:uid="{00000000-0005-0000-0000-000013000000}"/>
    <cellStyle name="Normal_INSTRUMENTAIS DE OUTUBRO PREENCHIDOS" xfId="4" xr:uid="{00000000-0005-0000-0000-000014000000}"/>
    <cellStyle name="Normal_RelatórioMensal_AgenteJovem" xfId="3" xr:uid="{00000000-0005-0000-0000-000015000000}"/>
    <cellStyle name="Normal_RelatórioMensal_Defesa da Mulher" xfId="27" xr:uid="{00000000-0005-0000-0000-000016000000}"/>
    <cellStyle name="Porcentagem" xfId="1" builtinId="5"/>
    <cellStyle name="Porcentagem 2" xfId="13" xr:uid="{00000000-0005-0000-0000-000018000000}"/>
    <cellStyle name="Porcentagem 3" xfId="25" xr:uid="{00000000-0005-0000-0000-000019000000}"/>
    <cellStyle name="Separador de milhares 2" xfId="21" xr:uid="{00000000-0005-0000-0000-00001A000000}"/>
    <cellStyle name="Separador de milhares 3" xfId="23" xr:uid="{00000000-0005-0000-0000-00001B000000}"/>
    <cellStyle name="Título 1 1" xfId="22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592336</xdr:colOff>
      <xdr:row>112</xdr:row>
      <xdr:rowOff>2978</xdr:rowOff>
    </xdr:from>
    <xdr:to>
      <xdr:col>0</xdr:col>
      <xdr:colOff>606028</xdr:colOff>
      <xdr:row>112</xdr:row>
      <xdr:rowOff>188308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336" y="22415303"/>
          <a:ext cx="270867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592336</xdr:colOff>
      <xdr:row>114</xdr:row>
      <xdr:rowOff>0</xdr:rowOff>
    </xdr:from>
    <xdr:to>
      <xdr:col>0</xdr:col>
      <xdr:colOff>606028</xdr:colOff>
      <xdr:row>114</xdr:row>
      <xdr:rowOff>185330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336" y="23596403"/>
          <a:ext cx="13692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158</xdr:row>
      <xdr:rowOff>9525</xdr:rowOff>
    </xdr:from>
    <xdr:to>
      <xdr:col>0</xdr:col>
      <xdr:colOff>3908</xdr:colOff>
      <xdr:row>159</xdr:row>
      <xdr:rowOff>0</xdr:rowOff>
    </xdr:to>
    <xdr:pic>
      <xdr:nvPicPr>
        <xdr:cNvPr id="2" name="Picture 45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1470600"/>
          <a:ext cx="3908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158</xdr:row>
      <xdr:rowOff>57150</xdr:rowOff>
    </xdr:from>
    <xdr:to>
      <xdr:col>0</xdr:col>
      <xdr:colOff>295275</xdr:colOff>
      <xdr:row>158</xdr:row>
      <xdr:rowOff>180975</xdr:rowOff>
    </xdr:to>
    <xdr:pic>
      <xdr:nvPicPr>
        <xdr:cNvPr id="3" name="Picture 55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1518225"/>
          <a:ext cx="2952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ECE32-3CB0-45FB-AEBE-DDC0508EE98C}">
  <dimension ref="A1:F111"/>
  <sheetViews>
    <sheetView zoomScale="75" zoomScaleNormal="75" workbookViewId="0">
      <pane xSplit="3" ySplit="13" topLeftCell="D14" activePane="bottomRight" state="frozen"/>
      <selection activeCell="F27" sqref="F27"/>
      <selection pane="topRight" activeCell="F27" sqref="F27"/>
      <selection pane="bottomLeft" activeCell="F27" sqref="F27"/>
      <selection pane="bottomRight" activeCell="A110" sqref="A110:B111"/>
    </sheetView>
  </sheetViews>
  <sheetFormatPr defaultRowHeight="15" x14ac:dyDescent="0.25"/>
  <cols>
    <col min="1" max="1" width="15" style="56" bestFit="1" customWidth="1"/>
    <col min="2" max="2" width="37.7109375" style="56" bestFit="1" customWidth="1"/>
    <col min="3" max="3" width="17.42578125" style="241" bestFit="1" customWidth="1"/>
    <col min="4" max="4" width="17.42578125" style="56" customWidth="1"/>
    <col min="5" max="5" width="23" style="56" bestFit="1" customWidth="1"/>
    <col min="6" max="6" width="27.85546875" style="187" bestFit="1" customWidth="1"/>
    <col min="7" max="16384" width="9.140625" style="56"/>
  </cols>
  <sheetData>
    <row r="1" spans="1:6" ht="20.100000000000001" customHeight="1" x14ac:dyDescent="0.25">
      <c r="A1" s="277" t="s">
        <v>265</v>
      </c>
      <c r="B1" s="278"/>
      <c r="C1" s="278"/>
      <c r="D1" s="278"/>
      <c r="E1" s="278"/>
      <c r="F1" s="279"/>
    </row>
    <row r="2" spans="1:6" x14ac:dyDescent="0.25">
      <c r="A2" s="280" t="s">
        <v>266</v>
      </c>
      <c r="B2" s="281"/>
      <c r="C2" s="281"/>
      <c r="D2" s="281"/>
      <c r="E2" s="281"/>
      <c r="F2" s="282"/>
    </row>
    <row r="3" spans="1:6" x14ac:dyDescent="0.25">
      <c r="A3" s="283" t="s">
        <v>211</v>
      </c>
      <c r="B3" s="283" t="s">
        <v>267</v>
      </c>
      <c r="C3" s="284" t="s">
        <v>268</v>
      </c>
      <c r="D3" s="284" t="s">
        <v>269</v>
      </c>
      <c r="E3" s="285" t="s">
        <v>270</v>
      </c>
      <c r="F3" s="286" t="s">
        <v>271</v>
      </c>
    </row>
    <row r="4" spans="1:6" x14ac:dyDescent="0.25">
      <c r="A4" s="283"/>
      <c r="B4" s="283"/>
      <c r="C4" s="284"/>
      <c r="D4" s="284"/>
      <c r="E4" s="285"/>
      <c r="F4" s="286"/>
    </row>
    <row r="5" spans="1:6" ht="15.75" hidden="1" customHeight="1" x14ac:dyDescent="0.25">
      <c r="A5" s="274" t="s">
        <v>132</v>
      </c>
      <c r="B5" s="273" t="s">
        <v>272</v>
      </c>
      <c r="C5" s="225" t="s">
        <v>3</v>
      </c>
      <c r="D5" s="226"/>
      <c r="E5" s="226"/>
      <c r="F5" s="227"/>
    </row>
    <row r="6" spans="1:6" ht="15" hidden="1" customHeight="1" x14ac:dyDescent="0.25">
      <c r="A6" s="274"/>
      <c r="B6" s="273"/>
      <c r="C6" s="225" t="s">
        <v>4</v>
      </c>
      <c r="D6" s="226"/>
      <c r="E6" s="226"/>
      <c r="F6" s="227"/>
    </row>
    <row r="7" spans="1:6" hidden="1" x14ac:dyDescent="0.25">
      <c r="A7" s="274"/>
      <c r="B7" s="273" t="s">
        <v>273</v>
      </c>
      <c r="C7" s="225" t="s">
        <v>6</v>
      </c>
      <c r="D7" s="226"/>
      <c r="E7" s="226"/>
      <c r="F7" s="227"/>
    </row>
    <row r="8" spans="1:6" hidden="1" x14ac:dyDescent="0.25">
      <c r="A8" s="274"/>
      <c r="B8" s="273"/>
      <c r="C8" s="225" t="s">
        <v>7</v>
      </c>
      <c r="D8" s="226"/>
      <c r="E8" s="226"/>
      <c r="F8" s="227"/>
    </row>
    <row r="9" spans="1:6" hidden="1" x14ac:dyDescent="0.25">
      <c r="A9" s="274"/>
      <c r="B9" s="273"/>
      <c r="C9" s="225" t="s">
        <v>8</v>
      </c>
      <c r="D9" s="226"/>
      <c r="E9" s="226"/>
      <c r="F9" s="227"/>
    </row>
    <row r="10" spans="1:6" hidden="1" x14ac:dyDescent="0.25">
      <c r="A10" s="274"/>
      <c r="B10" s="273" t="s">
        <v>274</v>
      </c>
      <c r="C10" s="225" t="s">
        <v>10</v>
      </c>
      <c r="D10" s="226"/>
      <c r="E10" s="226"/>
      <c r="F10" s="227"/>
    </row>
    <row r="11" spans="1:6" hidden="1" x14ac:dyDescent="0.25">
      <c r="A11" s="274"/>
      <c r="B11" s="273"/>
      <c r="C11" s="225" t="s">
        <v>11</v>
      </c>
      <c r="D11" s="226"/>
      <c r="E11" s="226"/>
      <c r="F11" s="227"/>
    </row>
    <row r="12" spans="1:6" ht="15.75" hidden="1" customHeight="1" x14ac:dyDescent="0.25">
      <c r="A12" s="274"/>
      <c r="B12" s="273"/>
      <c r="C12" s="225" t="s">
        <v>12</v>
      </c>
      <c r="D12" s="228"/>
      <c r="E12" s="228"/>
      <c r="F12" s="229"/>
    </row>
    <row r="13" spans="1:6" ht="15" hidden="1" customHeight="1" x14ac:dyDescent="0.25">
      <c r="A13" s="275" t="s">
        <v>136</v>
      </c>
      <c r="B13" s="275"/>
      <c r="C13" s="275"/>
      <c r="D13" s="230">
        <f>SUM(D5:D12)</f>
        <v>0</v>
      </c>
      <c r="E13" s="230">
        <f>SUM(E5:E12)</f>
        <v>0</v>
      </c>
      <c r="F13" s="231" t="e">
        <f>(#REF!/E13)</f>
        <v>#REF!</v>
      </c>
    </row>
    <row r="14" spans="1:6" ht="15" customHeight="1" x14ac:dyDescent="0.25">
      <c r="A14" s="274" t="s">
        <v>137</v>
      </c>
      <c r="B14" s="271" t="s">
        <v>275</v>
      </c>
      <c r="C14" s="225" t="s">
        <v>14</v>
      </c>
      <c r="D14" s="226"/>
      <c r="E14" s="226"/>
      <c r="F14" s="227"/>
    </row>
    <row r="15" spans="1:6" ht="15" customHeight="1" x14ac:dyDescent="0.25">
      <c r="A15" s="274"/>
      <c r="B15" s="271"/>
      <c r="C15" s="260" t="s">
        <v>15</v>
      </c>
      <c r="D15" s="261">
        <v>1</v>
      </c>
      <c r="E15" s="261">
        <v>20</v>
      </c>
      <c r="F15" s="262">
        <v>0.66666666666666674</v>
      </c>
    </row>
    <row r="16" spans="1:6" ht="15" customHeight="1" x14ac:dyDescent="0.25">
      <c r="A16" s="274"/>
      <c r="B16" s="271"/>
      <c r="C16" s="225" t="s">
        <v>16</v>
      </c>
      <c r="D16" s="226"/>
      <c r="E16" s="226"/>
      <c r="F16" s="227"/>
    </row>
    <row r="17" spans="1:6" ht="15" customHeight="1" x14ac:dyDescent="0.25">
      <c r="A17" s="274"/>
      <c r="B17" s="273" t="s">
        <v>276</v>
      </c>
      <c r="C17" s="225" t="s">
        <v>18</v>
      </c>
      <c r="D17" s="226"/>
      <c r="E17" s="226"/>
      <c r="F17" s="227"/>
    </row>
    <row r="18" spans="1:6" ht="15" customHeight="1" x14ac:dyDescent="0.25">
      <c r="A18" s="274"/>
      <c r="B18" s="273"/>
      <c r="C18" s="225" t="s">
        <v>19</v>
      </c>
      <c r="D18" s="226"/>
      <c r="E18" s="226"/>
      <c r="F18" s="227"/>
    </row>
    <row r="19" spans="1:6" ht="15.75" customHeight="1" x14ac:dyDescent="0.25">
      <c r="A19" s="274"/>
      <c r="B19" s="273" t="s">
        <v>20</v>
      </c>
      <c r="C19" s="225" t="s">
        <v>21</v>
      </c>
      <c r="D19" s="226"/>
      <c r="E19" s="226"/>
      <c r="F19" s="227"/>
    </row>
    <row r="20" spans="1:6" x14ac:dyDescent="0.25">
      <c r="A20" s="274"/>
      <c r="B20" s="273"/>
      <c r="C20" s="225" t="s">
        <v>22</v>
      </c>
      <c r="D20" s="228"/>
      <c r="E20" s="228"/>
      <c r="F20" s="229"/>
    </row>
    <row r="21" spans="1:6" x14ac:dyDescent="0.25">
      <c r="A21" s="274"/>
      <c r="B21" s="273" t="s">
        <v>23</v>
      </c>
      <c r="C21" s="225" t="s">
        <v>24</v>
      </c>
      <c r="D21" s="226"/>
      <c r="E21" s="226"/>
      <c r="F21" s="227"/>
    </row>
    <row r="22" spans="1:6" x14ac:dyDescent="0.25">
      <c r="A22" s="274"/>
      <c r="B22" s="273"/>
      <c r="C22" s="225" t="s">
        <v>25</v>
      </c>
      <c r="D22" s="226"/>
      <c r="E22" s="226"/>
      <c r="F22" s="227"/>
    </row>
    <row r="23" spans="1:6" x14ac:dyDescent="0.25">
      <c r="A23" s="274"/>
      <c r="B23" s="273"/>
      <c r="C23" s="225" t="s">
        <v>26</v>
      </c>
      <c r="D23" s="226"/>
      <c r="E23" s="226"/>
      <c r="F23" s="227"/>
    </row>
    <row r="24" spans="1:6" x14ac:dyDescent="0.25">
      <c r="A24" s="272" t="s">
        <v>136</v>
      </c>
      <c r="B24" s="272"/>
      <c r="C24" s="272"/>
      <c r="D24" s="263">
        <f>SUM(D14:D23)</f>
        <v>1</v>
      </c>
      <c r="E24" s="263">
        <f>SUM(E14:E23)</f>
        <v>20</v>
      </c>
      <c r="F24" s="262">
        <v>0.66666666666666674</v>
      </c>
    </row>
    <row r="25" spans="1:6" x14ac:dyDescent="0.25">
      <c r="A25" s="272" t="s">
        <v>139</v>
      </c>
      <c r="B25" s="273" t="s">
        <v>27</v>
      </c>
      <c r="C25" s="225" t="s">
        <v>28</v>
      </c>
      <c r="D25" s="226"/>
      <c r="E25" s="226"/>
      <c r="F25" s="227"/>
    </row>
    <row r="26" spans="1:6" x14ac:dyDescent="0.25">
      <c r="A26" s="272"/>
      <c r="B26" s="273"/>
      <c r="C26" s="225" t="s">
        <v>29</v>
      </c>
      <c r="D26" s="226"/>
      <c r="E26" s="226"/>
      <c r="F26" s="227"/>
    </row>
    <row r="27" spans="1:6" x14ac:dyDescent="0.25">
      <c r="A27" s="272"/>
      <c r="B27" s="273"/>
      <c r="C27" s="225" t="s">
        <v>30</v>
      </c>
      <c r="D27" s="232"/>
      <c r="E27" s="232"/>
      <c r="F27" s="229"/>
    </row>
    <row r="28" spans="1:6" x14ac:dyDescent="0.25">
      <c r="A28" s="272"/>
      <c r="B28" s="273"/>
      <c r="C28" s="225" t="s">
        <v>31</v>
      </c>
      <c r="D28" s="228"/>
      <c r="E28" s="228"/>
      <c r="F28" s="229"/>
    </row>
    <row r="29" spans="1:6" ht="15" customHeight="1" x14ac:dyDescent="0.25">
      <c r="A29" s="272"/>
      <c r="B29" s="273"/>
      <c r="C29" s="225" t="s">
        <v>32</v>
      </c>
      <c r="D29" s="232"/>
      <c r="E29" s="232"/>
      <c r="F29" s="229"/>
    </row>
    <row r="30" spans="1:6" x14ac:dyDescent="0.25">
      <c r="A30" s="272"/>
      <c r="B30" s="271" t="s">
        <v>33</v>
      </c>
      <c r="C30" s="225" t="s">
        <v>34</v>
      </c>
      <c r="D30" s="232"/>
      <c r="E30" s="232"/>
      <c r="F30" s="229"/>
    </row>
    <row r="31" spans="1:6" x14ac:dyDescent="0.25">
      <c r="A31" s="272"/>
      <c r="B31" s="271"/>
      <c r="C31" s="225" t="s">
        <v>35</v>
      </c>
      <c r="D31" s="232"/>
      <c r="E31" s="232"/>
      <c r="F31" s="229"/>
    </row>
    <row r="32" spans="1:6" x14ac:dyDescent="0.25">
      <c r="A32" s="272"/>
      <c r="B32" s="271"/>
      <c r="C32" s="225" t="s">
        <v>36</v>
      </c>
      <c r="D32" s="232"/>
      <c r="E32" s="232"/>
      <c r="F32" s="229"/>
    </row>
    <row r="33" spans="1:6" x14ac:dyDescent="0.25">
      <c r="A33" s="272"/>
      <c r="B33" s="271"/>
      <c r="C33" s="233" t="s">
        <v>37</v>
      </c>
      <c r="D33" s="228"/>
      <c r="E33" s="228"/>
      <c r="F33" s="229"/>
    </row>
    <row r="34" spans="1:6" x14ac:dyDescent="0.25">
      <c r="A34" s="272"/>
      <c r="B34" s="271"/>
      <c r="C34" s="260" t="s">
        <v>38</v>
      </c>
      <c r="D34" s="261">
        <v>1</v>
      </c>
      <c r="E34" s="261">
        <v>20</v>
      </c>
      <c r="F34" s="262">
        <v>0.35</v>
      </c>
    </row>
    <row r="35" spans="1:6" x14ac:dyDescent="0.25">
      <c r="A35" s="272"/>
      <c r="B35" s="271"/>
      <c r="C35" s="225" t="s">
        <v>39</v>
      </c>
      <c r="D35" s="234"/>
      <c r="E35" s="234"/>
      <c r="F35" s="235"/>
    </row>
    <row r="36" spans="1:6" x14ac:dyDescent="0.25">
      <c r="A36" s="272"/>
      <c r="B36" s="273" t="s">
        <v>40</v>
      </c>
      <c r="C36" s="225" t="s">
        <v>41</v>
      </c>
      <c r="D36" s="234"/>
      <c r="E36" s="234"/>
      <c r="F36" s="235"/>
    </row>
    <row r="37" spans="1:6" x14ac:dyDescent="0.25">
      <c r="A37" s="272"/>
      <c r="B37" s="273"/>
      <c r="C37" s="225" t="s">
        <v>42</v>
      </c>
      <c r="D37" s="236"/>
      <c r="E37" s="236"/>
      <c r="F37" s="237"/>
    </row>
    <row r="38" spans="1:6" x14ac:dyDescent="0.25">
      <c r="A38" s="272"/>
      <c r="B38" s="273"/>
      <c r="C38" s="225" t="s">
        <v>43</v>
      </c>
      <c r="D38" s="236"/>
      <c r="E38" s="236"/>
      <c r="F38" s="237"/>
    </row>
    <row r="39" spans="1:6" x14ac:dyDescent="0.25">
      <c r="A39" s="272"/>
      <c r="B39" s="273"/>
      <c r="C39" s="225" t="s">
        <v>44</v>
      </c>
      <c r="D39" s="236"/>
      <c r="E39" s="236"/>
      <c r="F39" s="237"/>
    </row>
    <row r="40" spans="1:6" x14ac:dyDescent="0.25">
      <c r="A40" s="272" t="s">
        <v>136</v>
      </c>
      <c r="B40" s="272"/>
      <c r="C40" s="272"/>
      <c r="D40" s="266">
        <f>SUM(D25:D39)</f>
        <v>1</v>
      </c>
      <c r="E40" s="266">
        <f>SUM(E25:E39)</f>
        <v>20</v>
      </c>
      <c r="F40" s="267">
        <v>0.35</v>
      </c>
    </row>
    <row r="41" spans="1:6" hidden="1" x14ac:dyDescent="0.25">
      <c r="A41" s="274" t="s">
        <v>143</v>
      </c>
      <c r="B41" s="273" t="s">
        <v>45</v>
      </c>
      <c r="C41" s="233" t="s">
        <v>46</v>
      </c>
      <c r="D41" s="236"/>
      <c r="E41" s="236"/>
      <c r="F41" s="237"/>
    </row>
    <row r="42" spans="1:6" hidden="1" x14ac:dyDescent="0.25">
      <c r="A42" s="274"/>
      <c r="B42" s="273"/>
      <c r="C42" s="225" t="s">
        <v>47</v>
      </c>
      <c r="D42" s="236"/>
      <c r="E42" s="236"/>
      <c r="F42" s="237"/>
    </row>
    <row r="43" spans="1:6" hidden="1" x14ac:dyDescent="0.25">
      <c r="A43" s="274"/>
      <c r="B43" s="273"/>
      <c r="C43" s="225" t="s">
        <v>48</v>
      </c>
      <c r="D43" s="236"/>
      <c r="E43" s="236"/>
      <c r="F43" s="237"/>
    </row>
    <row r="44" spans="1:6" hidden="1" x14ac:dyDescent="0.25">
      <c r="A44" s="274"/>
      <c r="B44" s="273"/>
      <c r="C44" s="225" t="s">
        <v>49</v>
      </c>
      <c r="D44" s="236"/>
      <c r="E44" s="236"/>
      <c r="F44" s="237"/>
    </row>
    <row r="45" spans="1:6" hidden="1" x14ac:dyDescent="0.25">
      <c r="A45" s="274"/>
      <c r="B45" s="273"/>
      <c r="C45" s="225" t="s">
        <v>50</v>
      </c>
      <c r="D45" s="236"/>
      <c r="E45" s="236"/>
      <c r="F45" s="237"/>
    </row>
    <row r="46" spans="1:6" hidden="1" x14ac:dyDescent="0.25">
      <c r="A46" s="274"/>
      <c r="B46" s="273"/>
      <c r="C46" s="225" t="s">
        <v>51</v>
      </c>
      <c r="D46" s="236"/>
      <c r="E46" s="236"/>
      <c r="F46" s="237"/>
    </row>
    <row r="47" spans="1:6" hidden="1" x14ac:dyDescent="0.25">
      <c r="A47" s="274"/>
      <c r="B47" s="273"/>
      <c r="C47" s="225" t="s">
        <v>52</v>
      </c>
      <c r="D47" s="236"/>
      <c r="E47" s="236"/>
      <c r="F47" s="237"/>
    </row>
    <row r="48" spans="1:6" hidden="1" x14ac:dyDescent="0.25">
      <c r="A48" s="274"/>
      <c r="B48" s="273"/>
      <c r="C48" s="225" t="s">
        <v>53</v>
      </c>
      <c r="D48" s="236"/>
      <c r="E48" s="236"/>
      <c r="F48" s="237"/>
    </row>
    <row r="49" spans="1:6" hidden="1" x14ac:dyDescent="0.25">
      <c r="A49" s="275" t="s">
        <v>136</v>
      </c>
      <c r="B49" s="275"/>
      <c r="C49" s="275"/>
      <c r="D49" s="238">
        <f>SUM(D41:D48)</f>
        <v>0</v>
      </c>
      <c r="E49" s="238">
        <f>SUM(E41:E48)</f>
        <v>0</v>
      </c>
      <c r="F49" s="239" t="e">
        <v>#DIV/0!</v>
      </c>
    </row>
    <row r="50" spans="1:6" x14ac:dyDescent="0.25">
      <c r="A50" s="272" t="s">
        <v>145</v>
      </c>
      <c r="B50" s="276" t="s">
        <v>219</v>
      </c>
      <c r="C50" s="260" t="s">
        <v>55</v>
      </c>
      <c r="D50" s="264">
        <v>1</v>
      </c>
      <c r="E50" s="264">
        <v>20</v>
      </c>
      <c r="F50" s="265">
        <v>0.38333333333333336</v>
      </c>
    </row>
    <row r="51" spans="1:6" x14ac:dyDescent="0.25">
      <c r="A51" s="272"/>
      <c r="B51" s="276"/>
      <c r="C51" s="225" t="s">
        <v>56</v>
      </c>
      <c r="D51" s="236"/>
      <c r="E51" s="236"/>
      <c r="F51" s="237"/>
    </row>
    <row r="52" spans="1:6" x14ac:dyDescent="0.25">
      <c r="A52" s="272"/>
      <c r="B52" s="276"/>
      <c r="C52" s="225" t="s">
        <v>57</v>
      </c>
      <c r="D52" s="236"/>
      <c r="E52" s="236"/>
      <c r="F52" s="237"/>
    </row>
    <row r="53" spans="1:6" x14ac:dyDescent="0.25">
      <c r="A53" s="272"/>
      <c r="B53" s="273" t="s">
        <v>58</v>
      </c>
      <c r="C53" s="225" t="s">
        <v>59</v>
      </c>
      <c r="D53" s="236"/>
      <c r="E53" s="236"/>
      <c r="F53" s="237"/>
    </row>
    <row r="54" spans="1:6" x14ac:dyDescent="0.25">
      <c r="A54" s="272"/>
      <c r="B54" s="273"/>
      <c r="C54" s="233" t="s">
        <v>60</v>
      </c>
      <c r="D54" s="236"/>
      <c r="E54" s="236"/>
      <c r="F54" s="237"/>
    </row>
    <row r="55" spans="1:6" x14ac:dyDescent="0.25">
      <c r="A55" s="272"/>
      <c r="B55" s="273"/>
      <c r="C55" s="225" t="s">
        <v>61</v>
      </c>
      <c r="D55" s="236"/>
      <c r="E55" s="236"/>
      <c r="F55" s="237"/>
    </row>
    <row r="56" spans="1:6" x14ac:dyDescent="0.25">
      <c r="A56" s="272"/>
      <c r="B56" s="273"/>
      <c r="C56" s="225" t="s">
        <v>62</v>
      </c>
      <c r="D56" s="236"/>
      <c r="E56" s="236"/>
      <c r="F56" s="237"/>
    </row>
    <row r="57" spans="1:6" x14ac:dyDescent="0.25">
      <c r="A57" s="272"/>
      <c r="B57" s="273"/>
      <c r="C57" s="233" t="s">
        <v>63</v>
      </c>
      <c r="D57" s="236"/>
      <c r="E57" s="236"/>
      <c r="F57" s="237"/>
    </row>
    <row r="58" spans="1:6" x14ac:dyDescent="0.25">
      <c r="A58" s="272"/>
      <c r="B58" s="273"/>
      <c r="C58" s="225" t="s">
        <v>64</v>
      </c>
      <c r="D58" s="236"/>
      <c r="E58" s="236"/>
      <c r="F58" s="237"/>
    </row>
    <row r="59" spans="1:6" x14ac:dyDescent="0.25">
      <c r="A59" s="272"/>
      <c r="B59" s="273" t="s">
        <v>65</v>
      </c>
      <c r="C59" s="225" t="s">
        <v>66</v>
      </c>
      <c r="D59" s="236"/>
      <c r="E59" s="236"/>
      <c r="F59" s="237"/>
    </row>
    <row r="60" spans="1:6" x14ac:dyDescent="0.25">
      <c r="A60" s="272"/>
      <c r="B60" s="273"/>
      <c r="C60" s="225" t="s">
        <v>67</v>
      </c>
      <c r="D60" s="236"/>
      <c r="E60" s="236"/>
      <c r="F60" s="237"/>
    </row>
    <row r="61" spans="1:6" x14ac:dyDescent="0.25">
      <c r="A61" s="272"/>
      <c r="B61" s="273"/>
      <c r="C61" s="225" t="s">
        <v>68</v>
      </c>
      <c r="D61" s="236"/>
      <c r="E61" s="236"/>
      <c r="F61" s="237"/>
    </row>
    <row r="62" spans="1:6" x14ac:dyDescent="0.25">
      <c r="A62" s="272"/>
      <c r="B62" s="273"/>
      <c r="C62" s="225" t="s">
        <v>69</v>
      </c>
      <c r="D62" s="236"/>
      <c r="E62" s="236"/>
      <c r="F62" s="237"/>
    </row>
    <row r="63" spans="1:6" x14ac:dyDescent="0.25">
      <c r="A63" s="272"/>
      <c r="B63" s="55" t="s">
        <v>223</v>
      </c>
      <c r="C63" s="225" t="s">
        <v>72</v>
      </c>
      <c r="D63" s="236"/>
      <c r="E63" s="236"/>
      <c r="F63" s="237"/>
    </row>
    <row r="64" spans="1:6" x14ac:dyDescent="0.25">
      <c r="A64" s="272"/>
      <c r="B64" s="273" t="s">
        <v>224</v>
      </c>
      <c r="C64" s="225" t="s">
        <v>71</v>
      </c>
      <c r="D64" s="236"/>
      <c r="E64" s="236"/>
      <c r="F64" s="237"/>
    </row>
    <row r="65" spans="1:6" x14ac:dyDescent="0.25">
      <c r="A65" s="272"/>
      <c r="B65" s="273"/>
      <c r="C65" s="225" t="s">
        <v>73</v>
      </c>
      <c r="D65" s="236"/>
      <c r="E65" s="236"/>
      <c r="F65" s="237"/>
    </row>
    <row r="66" spans="1:6" x14ac:dyDescent="0.25">
      <c r="A66" s="272" t="s">
        <v>136</v>
      </c>
      <c r="B66" s="272"/>
      <c r="C66" s="272"/>
      <c r="D66" s="268">
        <f>SUM(D50:D65)</f>
        <v>1</v>
      </c>
      <c r="E66" s="268">
        <f>SUM(E50:E65)</f>
        <v>20</v>
      </c>
      <c r="F66" s="267">
        <v>0.38333333333333336</v>
      </c>
    </row>
    <row r="67" spans="1:6" x14ac:dyDescent="0.25">
      <c r="A67" s="272" t="s">
        <v>151</v>
      </c>
      <c r="B67" s="55" t="s">
        <v>74</v>
      </c>
      <c r="C67" s="225" t="s">
        <v>75</v>
      </c>
      <c r="D67" s="236"/>
      <c r="E67" s="236"/>
      <c r="F67" s="237"/>
    </row>
    <row r="68" spans="1:6" x14ac:dyDescent="0.25">
      <c r="A68" s="272"/>
      <c r="B68" s="271" t="s">
        <v>76</v>
      </c>
      <c r="C68" s="260" t="s">
        <v>77</v>
      </c>
      <c r="D68" s="264">
        <v>1</v>
      </c>
      <c r="E68" s="264">
        <v>20</v>
      </c>
      <c r="F68" s="265">
        <v>0.78333333333333333</v>
      </c>
    </row>
    <row r="69" spans="1:6" x14ac:dyDescent="0.25">
      <c r="A69" s="272"/>
      <c r="B69" s="271"/>
      <c r="C69" s="225" t="s">
        <v>78</v>
      </c>
      <c r="D69" s="236"/>
      <c r="E69" s="236"/>
      <c r="F69" s="237"/>
    </row>
    <row r="70" spans="1:6" x14ac:dyDescent="0.25">
      <c r="A70" s="272"/>
      <c r="B70" s="273" t="s">
        <v>79</v>
      </c>
      <c r="C70" s="225" t="s">
        <v>80</v>
      </c>
      <c r="D70" s="236"/>
      <c r="E70" s="236"/>
      <c r="F70" s="237"/>
    </row>
    <row r="71" spans="1:6" x14ac:dyDescent="0.25">
      <c r="A71" s="272"/>
      <c r="B71" s="273"/>
      <c r="C71" s="225" t="s">
        <v>81</v>
      </c>
      <c r="D71" s="236"/>
      <c r="E71" s="236"/>
      <c r="F71" s="237"/>
    </row>
    <row r="72" spans="1:6" x14ac:dyDescent="0.25">
      <c r="A72" s="272"/>
      <c r="B72" s="273" t="s">
        <v>82</v>
      </c>
      <c r="C72" s="225" t="s">
        <v>83</v>
      </c>
      <c r="D72" s="236"/>
      <c r="E72" s="236"/>
      <c r="F72" s="237"/>
    </row>
    <row r="73" spans="1:6" x14ac:dyDescent="0.25">
      <c r="A73" s="272"/>
      <c r="B73" s="273"/>
      <c r="C73" s="225" t="s">
        <v>194</v>
      </c>
      <c r="D73" s="236"/>
      <c r="E73" s="236"/>
      <c r="F73" s="237"/>
    </row>
    <row r="74" spans="1:6" x14ac:dyDescent="0.25">
      <c r="A74" s="272"/>
      <c r="B74" s="273" t="s">
        <v>85</v>
      </c>
      <c r="C74" s="225" t="s">
        <v>277</v>
      </c>
      <c r="D74" s="236"/>
      <c r="E74" s="236"/>
      <c r="F74" s="237"/>
    </row>
    <row r="75" spans="1:6" x14ac:dyDescent="0.25">
      <c r="A75" s="272"/>
      <c r="B75" s="273"/>
      <c r="C75" s="225" t="s">
        <v>87</v>
      </c>
      <c r="D75" s="236"/>
      <c r="E75" s="236"/>
      <c r="F75" s="237"/>
    </row>
    <row r="76" spans="1:6" x14ac:dyDescent="0.25">
      <c r="A76" s="272"/>
      <c r="B76" s="273"/>
      <c r="C76" s="225" t="s">
        <v>88</v>
      </c>
      <c r="D76" s="236"/>
      <c r="E76" s="236"/>
      <c r="F76" s="237"/>
    </row>
    <row r="77" spans="1:6" x14ac:dyDescent="0.25">
      <c r="A77" s="272"/>
      <c r="B77" s="273"/>
      <c r="C77" s="225" t="s">
        <v>89</v>
      </c>
      <c r="D77" s="236"/>
      <c r="E77" s="236"/>
      <c r="F77" s="237"/>
    </row>
    <row r="78" spans="1:6" x14ac:dyDescent="0.25">
      <c r="A78" s="272"/>
      <c r="B78" s="273" t="s">
        <v>90</v>
      </c>
      <c r="C78" s="225" t="s">
        <v>91</v>
      </c>
      <c r="D78" s="236"/>
      <c r="E78" s="236"/>
      <c r="F78" s="237"/>
    </row>
    <row r="79" spans="1:6" x14ac:dyDescent="0.25">
      <c r="A79" s="272"/>
      <c r="B79" s="273"/>
      <c r="C79" s="225" t="s">
        <v>92</v>
      </c>
      <c r="D79" s="236"/>
      <c r="E79" s="236"/>
      <c r="F79" s="237"/>
    </row>
    <row r="80" spans="1:6" x14ac:dyDescent="0.25">
      <c r="A80" s="272"/>
      <c r="B80" s="273"/>
      <c r="C80" s="225" t="s">
        <v>93</v>
      </c>
      <c r="D80" s="236"/>
      <c r="E80" s="236"/>
      <c r="F80" s="237"/>
    </row>
    <row r="81" spans="1:6" x14ac:dyDescent="0.25">
      <c r="A81" s="272"/>
      <c r="B81" s="273" t="s">
        <v>94</v>
      </c>
      <c r="C81" s="225" t="s">
        <v>95</v>
      </c>
      <c r="D81" s="236"/>
      <c r="E81" s="236"/>
      <c r="F81" s="237"/>
    </row>
    <row r="82" spans="1:6" x14ac:dyDescent="0.25">
      <c r="A82" s="272"/>
      <c r="B82" s="273"/>
      <c r="C82" s="225" t="s">
        <v>96</v>
      </c>
      <c r="D82" s="236"/>
      <c r="E82" s="236"/>
      <c r="F82" s="237"/>
    </row>
    <row r="83" spans="1:6" x14ac:dyDescent="0.25">
      <c r="A83" s="272"/>
      <c r="B83" s="273"/>
      <c r="C83" s="225" t="s">
        <v>97</v>
      </c>
      <c r="D83" s="236"/>
      <c r="E83" s="236"/>
      <c r="F83" s="237"/>
    </row>
    <row r="84" spans="1:6" x14ac:dyDescent="0.25">
      <c r="A84" s="272" t="s">
        <v>136</v>
      </c>
      <c r="B84" s="272"/>
      <c r="C84" s="272"/>
      <c r="D84" s="268">
        <f>SUM(D67:D83)</f>
        <v>1</v>
      </c>
      <c r="E84" s="268">
        <f>SUM(E67:E83)</f>
        <v>20</v>
      </c>
      <c r="F84" s="267">
        <v>0.78333333333333333</v>
      </c>
    </row>
    <row r="85" spans="1:6" x14ac:dyDescent="0.25">
      <c r="A85" s="272" t="s">
        <v>163</v>
      </c>
      <c r="B85" s="273" t="s">
        <v>98</v>
      </c>
      <c r="C85" s="225" t="s">
        <v>99</v>
      </c>
      <c r="D85" s="236"/>
      <c r="E85" s="236"/>
      <c r="F85" s="237"/>
    </row>
    <row r="86" spans="1:6" x14ac:dyDescent="0.25">
      <c r="A86" s="272"/>
      <c r="B86" s="273"/>
      <c r="C86" s="225" t="s">
        <v>100</v>
      </c>
      <c r="D86" s="236"/>
      <c r="E86" s="236"/>
      <c r="F86" s="237"/>
    </row>
    <row r="87" spans="1:6" x14ac:dyDescent="0.25">
      <c r="A87" s="272"/>
      <c r="B87" s="273"/>
      <c r="C87" s="225" t="s">
        <v>101</v>
      </c>
      <c r="D87" s="236"/>
      <c r="E87" s="236"/>
      <c r="F87" s="237"/>
    </row>
    <row r="88" spans="1:6" x14ac:dyDescent="0.25">
      <c r="A88" s="272"/>
      <c r="B88" s="55" t="s">
        <v>102</v>
      </c>
      <c r="C88" s="225" t="s">
        <v>103</v>
      </c>
      <c r="D88" s="236"/>
      <c r="E88" s="236"/>
      <c r="F88" s="237"/>
    </row>
    <row r="89" spans="1:6" x14ac:dyDescent="0.25">
      <c r="A89" s="272"/>
      <c r="B89" s="271" t="s">
        <v>278</v>
      </c>
      <c r="C89" s="225" t="s">
        <v>105</v>
      </c>
      <c r="D89" s="236"/>
      <c r="E89" s="236"/>
      <c r="F89" s="237"/>
    </row>
    <row r="90" spans="1:6" x14ac:dyDescent="0.25">
      <c r="A90" s="272"/>
      <c r="B90" s="271"/>
      <c r="C90" s="260" t="s">
        <v>106</v>
      </c>
      <c r="D90" s="264">
        <v>1</v>
      </c>
      <c r="E90" s="264">
        <v>20</v>
      </c>
      <c r="F90" s="265">
        <v>0.86666666666666659</v>
      </c>
    </row>
    <row r="91" spans="1:6" x14ac:dyDescent="0.25">
      <c r="A91" s="272"/>
      <c r="B91" s="271"/>
      <c r="C91" s="225" t="s">
        <v>107</v>
      </c>
      <c r="D91" s="236"/>
      <c r="E91" s="236"/>
      <c r="F91" s="237"/>
    </row>
    <row r="92" spans="1:6" x14ac:dyDescent="0.25">
      <c r="A92" s="272" t="s">
        <v>136</v>
      </c>
      <c r="B92" s="272"/>
      <c r="C92" s="272"/>
      <c r="D92" s="268">
        <f>SUM(D85:D91)</f>
        <v>1</v>
      </c>
      <c r="E92" s="268">
        <f>SUM(E85:E91)</f>
        <v>20</v>
      </c>
      <c r="F92" s="267">
        <v>0.86666666666666659</v>
      </c>
    </row>
    <row r="93" spans="1:6" hidden="1" x14ac:dyDescent="0.25">
      <c r="A93" s="272" t="s">
        <v>166</v>
      </c>
      <c r="B93" s="271" t="s">
        <v>108</v>
      </c>
      <c r="C93" s="260" t="s">
        <v>109</v>
      </c>
      <c r="D93" s="269"/>
      <c r="E93" s="269"/>
      <c r="F93" s="270"/>
    </row>
    <row r="94" spans="1:6" hidden="1" x14ac:dyDescent="0.25">
      <c r="A94" s="272"/>
      <c r="B94" s="271"/>
      <c r="C94" s="260" t="s">
        <v>110</v>
      </c>
      <c r="D94" s="269"/>
      <c r="E94" s="269"/>
      <c r="F94" s="270"/>
    </row>
    <row r="95" spans="1:6" hidden="1" x14ac:dyDescent="0.25">
      <c r="A95" s="272"/>
      <c r="B95" s="271"/>
      <c r="C95" s="260" t="s">
        <v>111</v>
      </c>
      <c r="D95" s="269"/>
      <c r="E95" s="269"/>
      <c r="F95" s="270"/>
    </row>
    <row r="96" spans="1:6" hidden="1" x14ac:dyDescent="0.25">
      <c r="A96" s="272"/>
      <c r="B96" s="271" t="s">
        <v>112</v>
      </c>
      <c r="C96" s="260" t="s">
        <v>113</v>
      </c>
      <c r="D96" s="269"/>
      <c r="E96" s="269"/>
      <c r="F96" s="270"/>
    </row>
    <row r="97" spans="1:6" hidden="1" x14ac:dyDescent="0.25">
      <c r="A97" s="272"/>
      <c r="B97" s="271"/>
      <c r="C97" s="260" t="s">
        <v>114</v>
      </c>
      <c r="D97" s="269"/>
      <c r="E97" s="269"/>
      <c r="F97" s="270"/>
    </row>
    <row r="98" spans="1:6" hidden="1" x14ac:dyDescent="0.25">
      <c r="A98" s="272"/>
      <c r="B98" s="271"/>
      <c r="C98" s="260" t="s">
        <v>115</v>
      </c>
      <c r="D98" s="269"/>
      <c r="E98" s="269"/>
      <c r="F98" s="270"/>
    </row>
    <row r="99" spans="1:6" hidden="1" x14ac:dyDescent="0.25">
      <c r="A99" s="272"/>
      <c r="B99" s="271" t="s">
        <v>116</v>
      </c>
      <c r="C99" s="260" t="s">
        <v>117</v>
      </c>
      <c r="D99" s="269"/>
      <c r="E99" s="269"/>
      <c r="F99" s="270"/>
    </row>
    <row r="100" spans="1:6" hidden="1" x14ac:dyDescent="0.25">
      <c r="A100" s="272"/>
      <c r="B100" s="271"/>
      <c r="C100" s="260" t="s">
        <v>118</v>
      </c>
      <c r="D100" s="269"/>
      <c r="E100" s="269"/>
      <c r="F100" s="270"/>
    </row>
    <row r="101" spans="1:6" hidden="1" x14ac:dyDescent="0.25">
      <c r="A101" s="272"/>
      <c r="B101" s="271" t="s">
        <v>119</v>
      </c>
      <c r="C101" s="260" t="s">
        <v>120</v>
      </c>
      <c r="D101" s="269"/>
      <c r="E101" s="269"/>
      <c r="F101" s="270"/>
    </row>
    <row r="102" spans="1:6" hidden="1" x14ac:dyDescent="0.25">
      <c r="A102" s="272"/>
      <c r="B102" s="271"/>
      <c r="C102" s="260" t="s">
        <v>121</v>
      </c>
      <c r="D102" s="269"/>
      <c r="E102" s="269"/>
      <c r="F102" s="270"/>
    </row>
    <row r="103" spans="1:6" hidden="1" x14ac:dyDescent="0.25">
      <c r="A103" s="272"/>
      <c r="B103" s="271" t="s">
        <v>122</v>
      </c>
      <c r="C103" s="260" t="s">
        <v>123</v>
      </c>
      <c r="D103" s="269"/>
      <c r="E103" s="269"/>
      <c r="F103" s="270"/>
    </row>
    <row r="104" spans="1:6" hidden="1" x14ac:dyDescent="0.25">
      <c r="A104" s="272"/>
      <c r="B104" s="271"/>
      <c r="C104" s="260" t="s">
        <v>124</v>
      </c>
      <c r="D104" s="269"/>
      <c r="E104" s="269"/>
      <c r="F104" s="270"/>
    </row>
    <row r="105" spans="1:6" hidden="1" x14ac:dyDescent="0.25">
      <c r="A105" s="272"/>
      <c r="B105" s="271" t="s">
        <v>125</v>
      </c>
      <c r="C105" s="260" t="s">
        <v>126</v>
      </c>
      <c r="D105" s="269"/>
      <c r="E105" s="269"/>
      <c r="F105" s="270"/>
    </row>
    <row r="106" spans="1:6" hidden="1" x14ac:dyDescent="0.25">
      <c r="A106" s="272"/>
      <c r="B106" s="271"/>
      <c r="C106" s="260" t="s">
        <v>127</v>
      </c>
      <c r="D106" s="269"/>
      <c r="E106" s="269"/>
      <c r="F106" s="270"/>
    </row>
    <row r="107" spans="1:6" hidden="1" x14ac:dyDescent="0.25">
      <c r="A107" s="272"/>
      <c r="B107" s="271"/>
      <c r="C107" s="260" t="s">
        <v>128</v>
      </c>
      <c r="D107" s="269"/>
      <c r="E107" s="269"/>
      <c r="F107" s="270"/>
    </row>
    <row r="108" spans="1:6" hidden="1" x14ac:dyDescent="0.25">
      <c r="A108" s="272" t="s">
        <v>136</v>
      </c>
      <c r="B108" s="272"/>
      <c r="C108" s="272"/>
      <c r="D108" s="268">
        <f>SUM(D93:D107)</f>
        <v>0</v>
      </c>
      <c r="E108" s="268">
        <f>SUM(E93:E107)</f>
        <v>0</v>
      </c>
      <c r="F108" s="265" t="e">
        <v>#DIV/0!</v>
      </c>
    </row>
    <row r="109" spans="1:6" x14ac:dyDescent="0.25">
      <c r="A109" s="272" t="s">
        <v>174</v>
      </c>
      <c r="B109" s="272"/>
      <c r="C109" s="272"/>
      <c r="D109" s="266">
        <f>SUM(D13,D24,D40,D49,D66,D84,D92,D108)</f>
        <v>5</v>
      </c>
      <c r="E109" s="266">
        <f>SUM(E13,E24,E40,E49,E66,E84,E92,E108)</f>
        <v>100</v>
      </c>
      <c r="F109" s="265">
        <v>0.61</v>
      </c>
    </row>
    <row r="110" spans="1:6" x14ac:dyDescent="0.25">
      <c r="A110" s="137" t="s">
        <v>175</v>
      </c>
      <c r="B110" s="242" t="s">
        <v>238</v>
      </c>
      <c r="C110" s="240"/>
    </row>
    <row r="111" spans="1:6" x14ac:dyDescent="0.2">
      <c r="A111" s="256" t="s">
        <v>217</v>
      </c>
      <c r="B111" s="132" t="s">
        <v>226</v>
      </c>
      <c r="C111" s="240"/>
    </row>
  </sheetData>
  <mergeCells count="54">
    <mergeCell ref="A1:F1"/>
    <mergeCell ref="A2:F2"/>
    <mergeCell ref="A3:A4"/>
    <mergeCell ref="B3:B4"/>
    <mergeCell ref="C3:C4"/>
    <mergeCell ref="D3:D4"/>
    <mergeCell ref="E3:E4"/>
    <mergeCell ref="F3:F4"/>
    <mergeCell ref="A40:C40"/>
    <mergeCell ref="A5:A12"/>
    <mergeCell ref="B5:B6"/>
    <mergeCell ref="B7:B9"/>
    <mergeCell ref="B10:B12"/>
    <mergeCell ref="A13:C13"/>
    <mergeCell ref="A14:A23"/>
    <mergeCell ref="B14:B16"/>
    <mergeCell ref="B17:B18"/>
    <mergeCell ref="B19:B20"/>
    <mergeCell ref="B21:B23"/>
    <mergeCell ref="A24:C24"/>
    <mergeCell ref="A25:A39"/>
    <mergeCell ref="B25:B29"/>
    <mergeCell ref="B30:B35"/>
    <mergeCell ref="B36:B39"/>
    <mergeCell ref="A41:A48"/>
    <mergeCell ref="B41:B48"/>
    <mergeCell ref="A49:C49"/>
    <mergeCell ref="A50:A65"/>
    <mergeCell ref="B50:B52"/>
    <mergeCell ref="B53:B58"/>
    <mergeCell ref="B59:B62"/>
    <mergeCell ref="B64:B65"/>
    <mergeCell ref="A66:C66"/>
    <mergeCell ref="A67:A83"/>
    <mergeCell ref="B68:B69"/>
    <mergeCell ref="B70:B71"/>
    <mergeCell ref="B72:B73"/>
    <mergeCell ref="B74:B77"/>
    <mergeCell ref="B78:B80"/>
    <mergeCell ref="B81:B83"/>
    <mergeCell ref="B103:B104"/>
    <mergeCell ref="B105:B107"/>
    <mergeCell ref="A108:C108"/>
    <mergeCell ref="A109:C109"/>
    <mergeCell ref="A84:C84"/>
    <mergeCell ref="A85:A91"/>
    <mergeCell ref="B85:B87"/>
    <mergeCell ref="B89:B91"/>
    <mergeCell ref="A92:C92"/>
    <mergeCell ref="A93:A107"/>
    <mergeCell ref="B93:B95"/>
    <mergeCell ref="B96:B98"/>
    <mergeCell ref="B99:B100"/>
    <mergeCell ref="B101:B10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159"/>
  <sheetViews>
    <sheetView zoomScale="75" zoomScaleNormal="75" workbookViewId="0">
      <selection activeCell="L13" sqref="L13"/>
    </sheetView>
  </sheetViews>
  <sheetFormatPr defaultRowHeight="15" x14ac:dyDescent="0.25"/>
  <cols>
    <col min="1" max="1" width="25.85546875" customWidth="1"/>
    <col min="2" max="2" width="19.42578125" customWidth="1"/>
    <col min="3" max="3" width="18.85546875" customWidth="1"/>
    <col min="4" max="4" width="15.85546875" customWidth="1"/>
    <col min="5" max="5" width="23.85546875" customWidth="1"/>
    <col min="7" max="7" width="25.28515625" customWidth="1"/>
  </cols>
  <sheetData>
    <row r="1" spans="1:7" s="70" customFormat="1" ht="27.75" customHeight="1" x14ac:dyDescent="0.25">
      <c r="A1" s="388" t="s">
        <v>253</v>
      </c>
      <c r="B1" s="388"/>
      <c r="C1" s="388"/>
      <c r="D1" s="388"/>
      <c r="E1" s="388"/>
      <c r="F1" s="243"/>
      <c r="G1" s="242"/>
    </row>
    <row r="2" spans="1:7" ht="27.75" customHeight="1" x14ac:dyDescent="0.25">
      <c r="A2" s="389" t="s">
        <v>197</v>
      </c>
      <c r="B2" s="389"/>
      <c r="C2" s="389"/>
      <c r="D2" s="389"/>
      <c r="E2" s="389"/>
      <c r="F2" s="244"/>
      <c r="G2" s="245" t="s">
        <v>256</v>
      </c>
    </row>
    <row r="3" spans="1:7" ht="57.75" customHeight="1" x14ac:dyDescent="0.25">
      <c r="A3" s="390" t="s">
        <v>0</v>
      </c>
      <c r="B3" s="391" t="s">
        <v>195</v>
      </c>
      <c r="C3" s="391" t="s">
        <v>196</v>
      </c>
      <c r="D3" s="393" t="s">
        <v>221</v>
      </c>
      <c r="E3" s="395" t="s">
        <v>198</v>
      </c>
      <c r="F3" s="246"/>
      <c r="G3" s="387" t="s">
        <v>279</v>
      </c>
    </row>
    <row r="4" spans="1:7" s="70" customFormat="1" ht="54.75" customHeight="1" x14ac:dyDescent="0.25">
      <c r="A4" s="390"/>
      <c r="B4" s="392"/>
      <c r="C4" s="392"/>
      <c r="D4" s="394"/>
      <c r="E4" s="395"/>
      <c r="F4" s="246"/>
      <c r="G4" s="387"/>
    </row>
    <row r="5" spans="1:7" ht="39.75" customHeight="1" x14ac:dyDescent="0.25">
      <c r="A5" s="259" t="s">
        <v>219</v>
      </c>
      <c r="B5" s="247">
        <v>1</v>
      </c>
      <c r="C5" s="247">
        <v>202.22222222222223</v>
      </c>
      <c r="D5" s="248">
        <v>0.87879120879120864</v>
      </c>
      <c r="E5" s="248">
        <v>0.74387254901960786</v>
      </c>
      <c r="F5" s="249"/>
      <c r="G5" s="248">
        <v>9.1269841269841279E-2</v>
      </c>
    </row>
    <row r="6" spans="1:7" ht="30.75" customHeight="1" x14ac:dyDescent="0.25">
      <c r="A6" s="259" t="s">
        <v>27</v>
      </c>
      <c r="B6" s="247">
        <v>1</v>
      </c>
      <c r="C6" s="247">
        <v>159.75555555555556</v>
      </c>
      <c r="D6" s="248">
        <v>0.70580052858533859</v>
      </c>
      <c r="E6" s="248">
        <v>0.47804054054054052</v>
      </c>
      <c r="F6" s="249"/>
      <c r="G6" s="248">
        <v>0.31292517006802723</v>
      </c>
    </row>
    <row r="7" spans="1:7" ht="15.75" x14ac:dyDescent="0.25">
      <c r="A7" s="259" t="s">
        <v>112</v>
      </c>
      <c r="B7" s="247">
        <v>1</v>
      </c>
      <c r="C7" s="247">
        <v>50.555555555555557</v>
      </c>
      <c r="D7" s="248">
        <v>0.95868131868131867</v>
      </c>
      <c r="E7" s="248">
        <v>0.62330623306233068</v>
      </c>
      <c r="F7" s="249"/>
      <c r="G7" s="248">
        <v>0.11111111111111112</v>
      </c>
    </row>
    <row r="8" spans="1:7" ht="15.75" x14ac:dyDescent="0.25">
      <c r="A8" s="259" t="s">
        <v>239</v>
      </c>
      <c r="B8" s="247">
        <v>1</v>
      </c>
      <c r="C8" s="247">
        <v>101.11111111111111</v>
      </c>
      <c r="D8" s="248">
        <v>0.94879120879120871</v>
      </c>
      <c r="E8" s="248">
        <v>0.16129032258064516</v>
      </c>
      <c r="F8" s="249"/>
      <c r="G8" s="248">
        <v>0.1797752808988764</v>
      </c>
    </row>
    <row r="9" spans="1:7" ht="15.75" x14ac:dyDescent="0.25">
      <c r="A9" s="259" t="s">
        <v>116</v>
      </c>
      <c r="B9" s="247">
        <v>1</v>
      </c>
      <c r="C9" s="247">
        <v>86.666666666666671</v>
      </c>
      <c r="D9" s="248">
        <v>0.14576923076923076</v>
      </c>
      <c r="E9" s="248">
        <v>0.79179810725552047</v>
      </c>
      <c r="F9" s="249"/>
      <c r="G9" s="248">
        <v>0</v>
      </c>
    </row>
    <row r="10" spans="1:7" ht="15.75" x14ac:dyDescent="0.25">
      <c r="A10" s="259" t="s">
        <v>76</v>
      </c>
      <c r="B10" s="247">
        <v>1</v>
      </c>
      <c r="C10" s="247">
        <v>80.888888888888886</v>
      </c>
      <c r="D10" s="248">
        <v>0.90096153846153859</v>
      </c>
      <c r="E10" s="248">
        <v>0.90082644628099173</v>
      </c>
      <c r="F10" s="249"/>
      <c r="G10" s="248">
        <v>0.15853658536585366</v>
      </c>
    </row>
    <row r="11" spans="1:7" ht="15.75" x14ac:dyDescent="0.25">
      <c r="A11" s="259" t="s">
        <v>79</v>
      </c>
      <c r="B11" s="247">
        <v>3</v>
      </c>
      <c r="C11" s="247">
        <v>131.44444444444446</v>
      </c>
      <c r="D11" s="248">
        <v>1.0799661876584954</v>
      </c>
      <c r="E11" s="248">
        <v>0.9159891598915989</v>
      </c>
      <c r="F11" s="249"/>
      <c r="G11" s="248">
        <v>0.16589861751152074</v>
      </c>
    </row>
    <row r="12" spans="1:7" ht="15.75" x14ac:dyDescent="0.25">
      <c r="A12" s="259" t="s">
        <v>98</v>
      </c>
      <c r="B12" s="247">
        <v>2</v>
      </c>
      <c r="C12" s="247">
        <v>123.06666666666666</v>
      </c>
      <c r="D12" s="248">
        <v>0.80841459010473093</v>
      </c>
      <c r="E12" s="248">
        <v>0.69970845481049571</v>
      </c>
      <c r="F12" s="249"/>
      <c r="G12" s="248">
        <v>0.23456790123456789</v>
      </c>
    </row>
    <row r="13" spans="1:7" ht="15.75" x14ac:dyDescent="0.25">
      <c r="A13" s="259" t="s">
        <v>85</v>
      </c>
      <c r="B13" s="247">
        <v>2</v>
      </c>
      <c r="C13" s="247">
        <v>122.72222222222221</v>
      </c>
      <c r="D13" s="248">
        <v>0.91579900407424175</v>
      </c>
      <c r="E13" s="248">
        <v>0.68382352941176472</v>
      </c>
      <c r="F13" s="249"/>
      <c r="G13" s="248">
        <v>0.25510204081632659</v>
      </c>
    </row>
    <row r="14" spans="1:7" ht="15.75" x14ac:dyDescent="0.25">
      <c r="A14" s="259" t="s">
        <v>102</v>
      </c>
      <c r="B14" s="247">
        <v>1</v>
      </c>
      <c r="C14" s="247">
        <v>151.66666666666666</v>
      </c>
      <c r="D14" s="248">
        <v>0.99787545787545784</v>
      </c>
      <c r="E14" s="248">
        <v>0.64095063985374778</v>
      </c>
      <c r="F14" s="249"/>
      <c r="G14" s="248">
        <v>0.16260162601626016</v>
      </c>
    </row>
    <row r="15" spans="1:7" ht="15.75" x14ac:dyDescent="0.25">
      <c r="A15" s="259" t="s">
        <v>33</v>
      </c>
      <c r="B15" s="247">
        <v>4</v>
      </c>
      <c r="C15" s="247">
        <v>529.82222222222219</v>
      </c>
      <c r="D15" s="248">
        <v>0.7884195956715041</v>
      </c>
      <c r="E15" s="248">
        <v>0.87332280978689814</v>
      </c>
      <c r="F15" s="249"/>
      <c r="G15" s="248">
        <v>6.1224489795918373E-2</v>
      </c>
    </row>
    <row r="16" spans="1:7" ht="15.75" customHeight="1" x14ac:dyDescent="0.25">
      <c r="A16" s="259" t="s">
        <v>58</v>
      </c>
      <c r="B16" s="247">
        <v>11</v>
      </c>
      <c r="C16" s="247">
        <v>3532.8222222222225</v>
      </c>
      <c r="D16" s="248">
        <v>0.78840964416236303</v>
      </c>
      <c r="E16" s="248">
        <v>0.5013333333333333</v>
      </c>
      <c r="F16" s="249"/>
      <c r="G16" s="248">
        <v>0.23563941299790359</v>
      </c>
    </row>
    <row r="17" spans="1:7" ht="15.75" x14ac:dyDescent="0.25">
      <c r="A17" s="259" t="s">
        <v>65</v>
      </c>
      <c r="B17" s="247">
        <v>2</v>
      </c>
      <c r="C17" s="247">
        <v>94.222222222222214</v>
      </c>
      <c r="D17" s="248">
        <v>0.87158018867924525</v>
      </c>
      <c r="E17" s="248">
        <v>0.61818181818181805</v>
      </c>
      <c r="F17" s="249"/>
      <c r="G17" s="248">
        <v>0.58260869565217388</v>
      </c>
    </row>
    <row r="18" spans="1:7" ht="15.75" x14ac:dyDescent="0.25">
      <c r="A18" s="259" t="s">
        <v>40</v>
      </c>
      <c r="B18" s="247">
        <v>1</v>
      </c>
      <c r="C18" s="247">
        <v>111.22222222222221</v>
      </c>
      <c r="D18" s="248">
        <v>0.85724275724275734</v>
      </c>
      <c r="E18" s="248">
        <v>0.26829268292682928</v>
      </c>
      <c r="F18" s="249"/>
      <c r="G18" s="248">
        <v>6.0975609756097567E-2</v>
      </c>
    </row>
    <row r="19" spans="1:7" ht="15.75" x14ac:dyDescent="0.25">
      <c r="A19" s="259" t="s">
        <v>242</v>
      </c>
      <c r="B19" s="247">
        <v>4</v>
      </c>
      <c r="C19" s="247">
        <v>341.75555555555553</v>
      </c>
      <c r="D19" s="248">
        <v>0.83002796020547509</v>
      </c>
      <c r="E19" s="248">
        <v>0.47103658536585363</v>
      </c>
      <c r="F19" s="249"/>
      <c r="G19" s="248">
        <v>0.16923076923076924</v>
      </c>
    </row>
    <row r="20" spans="1:7" ht="15.75" x14ac:dyDescent="0.25">
      <c r="A20" s="259" t="s">
        <v>125</v>
      </c>
      <c r="B20" s="247">
        <v>4</v>
      </c>
      <c r="C20" s="247">
        <v>418.6</v>
      </c>
      <c r="D20" s="248">
        <v>0.9918776875298615</v>
      </c>
      <c r="E20" s="248">
        <v>0.64588528678304236</v>
      </c>
      <c r="F20" s="249"/>
      <c r="G20" s="248">
        <v>0.10325318246110325</v>
      </c>
    </row>
    <row r="21" spans="1:7" ht="15.75" x14ac:dyDescent="0.25">
      <c r="A21" s="259" t="s">
        <v>243</v>
      </c>
      <c r="B21" s="247">
        <v>2</v>
      </c>
      <c r="C21" s="247">
        <v>346.28888888888889</v>
      </c>
      <c r="D21" s="248">
        <v>0.96589231855226865</v>
      </c>
      <c r="E21" s="248">
        <v>0.53801169590643272</v>
      </c>
      <c r="F21" s="249"/>
      <c r="G21" s="248">
        <v>0.11320754716981131</v>
      </c>
    </row>
    <row r="22" spans="1:7" ht="15.75" x14ac:dyDescent="0.25">
      <c r="A22" s="259" t="s">
        <v>244</v>
      </c>
      <c r="B22" s="247">
        <v>1</v>
      </c>
      <c r="C22" s="247">
        <v>80.888888888888886</v>
      </c>
      <c r="D22" s="248">
        <v>0.81620879120879131</v>
      </c>
      <c r="E22" s="248">
        <v>0.69584509883017343</v>
      </c>
      <c r="F22" s="249"/>
      <c r="G22" s="248">
        <v>0.140625</v>
      </c>
    </row>
    <row r="23" spans="1:7" ht="15.75" x14ac:dyDescent="0.25">
      <c r="A23" s="259" t="s">
        <v>245</v>
      </c>
      <c r="B23" s="247">
        <v>19</v>
      </c>
      <c r="C23" s="247">
        <v>3512</v>
      </c>
      <c r="D23" s="248">
        <v>0.89076183244748175</v>
      </c>
      <c r="E23" s="248">
        <v>0.9565217391304347</v>
      </c>
      <c r="F23" s="249"/>
      <c r="G23" s="248">
        <v>9.5552619991193299E-2</v>
      </c>
    </row>
    <row r="24" spans="1:7" ht="15.75" x14ac:dyDescent="0.25">
      <c r="A24" s="259" t="s">
        <v>280</v>
      </c>
      <c r="B24" s="247">
        <v>1</v>
      </c>
      <c r="C24" s="247">
        <v>101.11111111111111</v>
      </c>
      <c r="D24" s="248">
        <v>0.99901098901098906</v>
      </c>
      <c r="E24" s="248">
        <v>0.91643454038997219</v>
      </c>
      <c r="F24" s="249"/>
      <c r="G24" s="248">
        <v>0.23728813559322035</v>
      </c>
    </row>
    <row r="25" spans="1:7" ht="15.75" x14ac:dyDescent="0.25">
      <c r="A25" s="259" t="s">
        <v>247</v>
      </c>
      <c r="B25" s="247">
        <v>2</v>
      </c>
      <c r="C25" s="247">
        <v>778.55555555555554</v>
      </c>
      <c r="D25" s="248">
        <v>0.93906093906093902</v>
      </c>
      <c r="E25" s="248">
        <v>0.61590253286309715</v>
      </c>
      <c r="F25" s="249"/>
      <c r="G25" s="248">
        <v>5.5624227441285534E-2</v>
      </c>
    </row>
    <row r="26" spans="1:7" ht="15.75" x14ac:dyDescent="0.25">
      <c r="A26" s="259" t="s">
        <v>104</v>
      </c>
      <c r="B26" s="247">
        <v>1</v>
      </c>
      <c r="C26" s="247">
        <v>159.75555555555556</v>
      </c>
      <c r="D26" s="248">
        <v>0.81165669773264704</v>
      </c>
      <c r="E26" s="248">
        <v>0.40347071583514105</v>
      </c>
      <c r="F26" s="249"/>
      <c r="G26" s="248">
        <v>0.26315789473684209</v>
      </c>
    </row>
    <row r="27" spans="1:7" ht="15.75" x14ac:dyDescent="0.25">
      <c r="A27" s="259" t="s">
        <v>224</v>
      </c>
      <c r="B27" s="247">
        <v>1</v>
      </c>
      <c r="C27" s="247">
        <v>101.11111111111111</v>
      </c>
      <c r="D27" s="248">
        <v>0.97461538461538466</v>
      </c>
      <c r="E27" s="248">
        <v>0.64664310954063609</v>
      </c>
      <c r="F27" s="249"/>
      <c r="G27" s="248">
        <v>0.30434782608695654</v>
      </c>
    </row>
    <row r="28" spans="1:7" ht="31.5" x14ac:dyDescent="0.25">
      <c r="A28" s="250" t="s">
        <v>129</v>
      </c>
      <c r="B28" s="251">
        <v>67</v>
      </c>
      <c r="C28" s="251">
        <v>11260.477777777776</v>
      </c>
      <c r="D28" s="252">
        <v>0.86014901676759337</v>
      </c>
      <c r="E28" s="252">
        <v>0.71581927238073884</v>
      </c>
      <c r="F28" s="253"/>
      <c r="G28" s="252">
        <v>0.15512688023883339</v>
      </c>
    </row>
    <row r="29" spans="1:7" x14ac:dyDescent="0.25">
      <c r="A29" s="254" t="s">
        <v>175</v>
      </c>
      <c r="B29" s="242" t="s">
        <v>238</v>
      </c>
      <c r="C29" s="255"/>
      <c r="D29" s="242"/>
      <c r="E29" s="242"/>
      <c r="F29" s="242"/>
      <c r="G29" s="242"/>
    </row>
    <row r="30" spans="1:7" x14ac:dyDescent="0.25">
      <c r="A30" s="256" t="s">
        <v>217</v>
      </c>
      <c r="B30" s="257" t="s">
        <v>226</v>
      </c>
      <c r="C30" s="258"/>
      <c r="D30" s="242"/>
      <c r="E30" s="242"/>
      <c r="F30" s="242"/>
      <c r="G30" s="242"/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0"/>
      <c r="B32" s="70"/>
      <c r="C32" s="70"/>
      <c r="D32" s="70"/>
      <c r="E32" s="70"/>
      <c r="F32" s="70"/>
      <c r="G32" s="70"/>
    </row>
    <row r="33" spans="1:7" x14ac:dyDescent="0.25">
      <c r="A33" s="70"/>
      <c r="B33" s="70"/>
      <c r="C33" s="70"/>
      <c r="D33" s="70"/>
      <c r="E33" s="70"/>
      <c r="F33" s="70"/>
      <c r="G33" s="70"/>
    </row>
    <row r="34" spans="1:7" x14ac:dyDescent="0.25">
      <c r="A34" s="70"/>
      <c r="B34" s="70"/>
      <c r="C34" s="70"/>
      <c r="D34" s="70"/>
      <c r="E34" s="70"/>
      <c r="F34" s="70"/>
      <c r="G34" s="70"/>
    </row>
    <row r="35" spans="1:7" x14ac:dyDescent="0.25">
      <c r="A35" s="70"/>
      <c r="B35" s="70"/>
      <c r="C35" s="70"/>
      <c r="D35" s="70"/>
      <c r="E35" s="70"/>
      <c r="F35" s="70"/>
      <c r="G35" s="70"/>
    </row>
    <row r="36" spans="1:7" x14ac:dyDescent="0.25">
      <c r="A36" s="70"/>
      <c r="B36" s="70"/>
      <c r="C36" s="70"/>
      <c r="D36" s="70"/>
      <c r="E36" s="70"/>
      <c r="F36" s="70"/>
      <c r="G36" s="70"/>
    </row>
    <row r="37" spans="1:7" x14ac:dyDescent="0.25">
      <c r="A37" s="70"/>
      <c r="B37" s="70"/>
      <c r="C37" s="70"/>
      <c r="D37" s="70"/>
      <c r="E37" s="70"/>
      <c r="F37" s="70"/>
      <c r="G37" s="70"/>
    </row>
    <row r="38" spans="1:7" x14ac:dyDescent="0.25">
      <c r="A38" s="70"/>
      <c r="B38" s="70"/>
      <c r="C38" s="70"/>
      <c r="D38" s="70"/>
      <c r="E38" s="70"/>
      <c r="F38" s="70"/>
      <c r="G38" s="70"/>
    </row>
    <row r="39" spans="1:7" x14ac:dyDescent="0.25">
      <c r="A39" s="70"/>
      <c r="B39" s="70"/>
      <c r="C39" s="70"/>
      <c r="D39" s="70"/>
      <c r="E39" s="70"/>
      <c r="F39" s="70"/>
      <c r="G39" s="70"/>
    </row>
    <row r="40" spans="1:7" x14ac:dyDescent="0.25">
      <c r="A40" s="70"/>
      <c r="B40" s="70"/>
      <c r="C40" s="70"/>
      <c r="D40" s="70"/>
      <c r="E40" s="70"/>
      <c r="F40" s="70"/>
      <c r="G40" s="70"/>
    </row>
    <row r="41" spans="1:7" x14ac:dyDescent="0.25">
      <c r="A41" s="70"/>
      <c r="B41" s="70"/>
      <c r="C41" s="70"/>
      <c r="D41" s="70"/>
      <c r="E41" s="70"/>
      <c r="F41" s="70"/>
      <c r="G41" s="70"/>
    </row>
    <row r="42" spans="1:7" x14ac:dyDescent="0.25">
      <c r="A42" s="70"/>
      <c r="B42" s="70"/>
      <c r="C42" s="70"/>
      <c r="D42" s="70"/>
      <c r="E42" s="70"/>
      <c r="F42" s="70"/>
      <c r="G42" s="70"/>
    </row>
    <row r="43" spans="1:7" x14ac:dyDescent="0.25">
      <c r="A43" s="70"/>
      <c r="B43" s="70"/>
      <c r="C43" s="70"/>
      <c r="D43" s="70"/>
      <c r="E43" s="70"/>
      <c r="F43" s="70"/>
      <c r="G43" s="70"/>
    </row>
    <row r="44" spans="1:7" x14ac:dyDescent="0.25">
      <c r="A44" s="70"/>
      <c r="B44" s="70"/>
      <c r="C44" s="70"/>
      <c r="D44" s="70"/>
      <c r="E44" s="70"/>
      <c r="F44" s="70"/>
      <c r="G44" s="70"/>
    </row>
    <row r="45" spans="1:7" x14ac:dyDescent="0.25">
      <c r="A45" s="70"/>
      <c r="B45" s="70"/>
      <c r="C45" s="70"/>
      <c r="D45" s="70"/>
      <c r="E45" s="70"/>
      <c r="F45" s="70"/>
      <c r="G45" s="70"/>
    </row>
    <row r="46" spans="1:7" x14ac:dyDescent="0.25">
      <c r="A46" s="70"/>
      <c r="B46" s="70"/>
      <c r="C46" s="70"/>
      <c r="D46" s="70"/>
      <c r="E46" s="70"/>
      <c r="F46" s="70"/>
      <c r="G46" s="70"/>
    </row>
    <row r="52" ht="15.75" customHeight="1" x14ac:dyDescent="0.25"/>
    <row r="65" ht="15.75" customHeight="1" x14ac:dyDescent="0.25"/>
    <row r="112" ht="20.100000000000001" customHeight="1" x14ac:dyDescent="0.25"/>
    <row r="113" ht="27" customHeight="1" x14ac:dyDescent="0.25"/>
    <row r="114" ht="27" customHeight="1" x14ac:dyDescent="0.25"/>
    <row r="115" s="70" customFormat="1" ht="27" customHeight="1" x14ac:dyDescent="0.25"/>
    <row r="116" ht="27" customHeight="1" x14ac:dyDescent="0.25"/>
    <row r="117" ht="27" customHeight="1" x14ac:dyDescent="0.25"/>
    <row r="118" ht="20.100000000000001" customHeight="1" x14ac:dyDescent="0.25"/>
    <row r="119" s="70" customFormat="1" ht="20.100000000000001" customHeight="1" x14ac:dyDescent="0.25"/>
    <row r="120" s="70" customFormat="1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s="70" customFormat="1" ht="20.100000000000001" customHeight="1" x14ac:dyDescent="0.25"/>
    <row r="126" s="70" customFormat="1" ht="20.100000000000001" customHeight="1" x14ac:dyDescent="0.25"/>
    <row r="127" s="70" customFormat="1" ht="20.100000000000001" customHeight="1" x14ac:dyDescent="0.25"/>
    <row r="128" s="70" customFormat="1" ht="20.100000000000001" customHeight="1" x14ac:dyDescent="0.25"/>
    <row r="129" s="70" customFormat="1" ht="20.100000000000001" customHeight="1" x14ac:dyDescent="0.25"/>
    <row r="130" s="70" customFormat="1" ht="20.100000000000001" customHeight="1" x14ac:dyDescent="0.25"/>
    <row r="131" s="70" customFormat="1" ht="20.100000000000001" customHeight="1" x14ac:dyDescent="0.25"/>
    <row r="132" s="70" customFormat="1" ht="20.100000000000001" customHeight="1" x14ac:dyDescent="0.25"/>
    <row r="133" s="70" customFormat="1" ht="20.100000000000001" customHeight="1" x14ac:dyDescent="0.25"/>
    <row r="134" s="70" customFormat="1" ht="20.100000000000001" customHeight="1" x14ac:dyDescent="0.25"/>
    <row r="135" s="70" customFormat="1" ht="20.100000000000001" customHeight="1" x14ac:dyDescent="0.25"/>
    <row r="136" s="70" customFormat="1" ht="20.100000000000001" customHeight="1" x14ac:dyDescent="0.25"/>
    <row r="137" s="70" customFormat="1" ht="20.100000000000001" customHeight="1" x14ac:dyDescent="0.25"/>
    <row r="138" s="70" customFormat="1" ht="20.100000000000001" customHeight="1" x14ac:dyDescent="0.25"/>
    <row r="139" s="70" customFormat="1" ht="20.100000000000001" customHeight="1" x14ac:dyDescent="0.25"/>
    <row r="140" s="70" customFormat="1" ht="20.100000000000001" customHeight="1" x14ac:dyDescent="0.25"/>
    <row r="141" s="70" customFormat="1" ht="20.100000000000001" customHeight="1" x14ac:dyDescent="0.25"/>
    <row r="142" s="70" customFormat="1" ht="20.100000000000001" customHeight="1" x14ac:dyDescent="0.25"/>
    <row r="143" s="70" customFormat="1" ht="20.100000000000001" customHeight="1" x14ac:dyDescent="0.25"/>
    <row r="144" s="70" customFormat="1" ht="20.100000000000001" customHeight="1" x14ac:dyDescent="0.25"/>
    <row r="145" spans="1:94" s="70" customFormat="1" ht="20.100000000000001" customHeight="1" x14ac:dyDescent="0.25"/>
    <row r="146" spans="1:94" s="70" customFormat="1" ht="20.100000000000001" customHeight="1" x14ac:dyDescent="0.25"/>
    <row r="147" spans="1:94" s="70" customFormat="1" ht="20.100000000000001" customHeight="1" x14ac:dyDescent="0.25"/>
    <row r="148" spans="1:94" s="70" customFormat="1" ht="20.100000000000001" customHeight="1" x14ac:dyDescent="0.25"/>
    <row r="149" spans="1:94" s="70" customFormat="1" x14ac:dyDescent="0.25"/>
    <row r="150" spans="1:94" s="70" customFormat="1" ht="19.5" customHeight="1" x14ac:dyDescent="0.25">
      <c r="A150" s="1"/>
      <c r="B150" s="146"/>
      <c r="C150" s="146"/>
      <c r="D150" s="146"/>
      <c r="E150" s="1"/>
      <c r="F150" s="14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46"/>
      <c r="U150" s="146"/>
      <c r="V150" s="1"/>
      <c r="W150" s="1"/>
      <c r="X150" s="1"/>
      <c r="Y150" s="1"/>
      <c r="Z150" s="1"/>
      <c r="AA150" s="146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46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</row>
    <row r="151" spans="1:94" s="70" customFormat="1" ht="19.5" customHeight="1" x14ac:dyDescent="0.25">
      <c r="A151" s="1"/>
      <c r="B151" s="146"/>
      <c r="C151" s="146"/>
      <c r="D151" s="146"/>
      <c r="E151" s="1"/>
      <c r="F151" s="14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46"/>
      <c r="U151" s="146"/>
      <c r="V151" s="1"/>
      <c r="W151" s="1"/>
      <c r="X151" s="1"/>
      <c r="Y151" s="1"/>
      <c r="Z151" s="1"/>
      <c r="AA151" s="146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46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</row>
    <row r="152" spans="1:94" s="70" customFormat="1" ht="19.5" customHeight="1" x14ac:dyDescent="0.25">
      <c r="A152" s="1"/>
      <c r="B152" s="146"/>
      <c r="C152" s="146"/>
      <c r="D152" s="146"/>
      <c r="E152" s="1"/>
      <c r="F152" s="14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46"/>
      <c r="U152" s="146"/>
      <c r="V152" s="1"/>
      <c r="W152" s="1"/>
      <c r="X152" s="1"/>
      <c r="Y152" s="1"/>
      <c r="Z152" s="1"/>
      <c r="AA152" s="146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46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pans="1:94" s="70" customFormat="1" ht="19.5" customHeight="1" x14ac:dyDescent="0.25">
      <c r="A153" s="1"/>
      <c r="B153" s="146"/>
      <c r="C153" s="146"/>
      <c r="D153" s="146"/>
      <c r="E153" s="1"/>
      <c r="F153" s="14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46"/>
      <c r="U153" s="146"/>
      <c r="V153" s="1"/>
      <c r="W153" s="1"/>
      <c r="X153" s="1"/>
      <c r="Y153" s="1"/>
      <c r="Z153" s="1"/>
      <c r="AA153" s="146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46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pans="1:94" s="128" customFormat="1" ht="19.5" customHeight="1" x14ac:dyDescent="0.25">
      <c r="A154" s="147"/>
      <c r="B154" s="147"/>
      <c r="C154" s="147"/>
      <c r="D154" s="147"/>
      <c r="E154" s="147"/>
      <c r="F154" s="148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8"/>
      <c r="U154" s="148"/>
      <c r="V154" s="147"/>
      <c r="W154" s="147"/>
      <c r="X154" s="147"/>
      <c r="Y154" s="147"/>
      <c r="Z154" s="147"/>
      <c r="AA154" s="148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  <c r="AM154" s="148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</row>
    <row r="155" spans="1:94" s="70" customFormat="1" ht="20.100000000000001" customHeight="1" x14ac:dyDescent="0.25"/>
    <row r="156" spans="1:94" ht="19.5" customHeight="1" x14ac:dyDescent="0.25"/>
    <row r="157" spans="1:94" s="2" customFormat="1" x14ac:dyDescent="0.25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70"/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</row>
    <row r="158" spans="1:94" s="70" customFormat="1" x14ac:dyDescent="0.25"/>
    <row r="159" spans="1:94" s="3" customFormat="1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6"/>
    </row>
  </sheetData>
  <mergeCells count="8">
    <mergeCell ref="G3:G4"/>
    <mergeCell ref="A1:E1"/>
    <mergeCell ref="A2:E2"/>
    <mergeCell ref="A3:A4"/>
    <mergeCell ref="B3:B4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C117"/>
  <sheetViews>
    <sheetView zoomScale="85" zoomScaleNormal="85" workbookViewId="0">
      <selection activeCell="G112" sqref="G112"/>
    </sheetView>
  </sheetViews>
  <sheetFormatPr defaultRowHeight="15" x14ac:dyDescent="0.25"/>
  <cols>
    <col min="1" max="1" width="9.140625" customWidth="1"/>
    <col min="2" max="2" width="26.5703125" customWidth="1"/>
    <col min="3" max="3" width="17.28515625" customWidth="1"/>
    <col min="4" max="4" width="10.5703125" customWidth="1"/>
    <col min="5" max="5" width="9.85546875" customWidth="1"/>
    <col min="6" max="6" width="11" style="33" customWidth="1"/>
    <col min="7" max="7" width="25.28515625" customWidth="1"/>
  </cols>
  <sheetData>
    <row r="1" spans="1:12" s="70" customFormat="1" ht="27.75" customHeight="1" x14ac:dyDescent="0.25">
      <c r="A1" s="406" t="s">
        <v>235</v>
      </c>
      <c r="B1" s="407"/>
      <c r="C1" s="407"/>
      <c r="D1" s="407"/>
      <c r="E1" s="407"/>
      <c r="F1" s="407"/>
      <c r="G1" s="152"/>
      <c r="H1" s="153"/>
      <c r="I1" s="153"/>
      <c r="J1" s="153"/>
    </row>
    <row r="2" spans="1:12" ht="29.25" customHeight="1" x14ac:dyDescent="0.25">
      <c r="A2" s="412" t="s">
        <v>200</v>
      </c>
      <c r="B2" s="412"/>
      <c r="C2" s="412"/>
      <c r="D2" s="412"/>
      <c r="E2" s="412"/>
      <c r="F2" s="412"/>
      <c r="G2" s="32"/>
      <c r="H2" s="32"/>
      <c r="I2" s="32"/>
      <c r="J2" s="32"/>
    </row>
    <row r="3" spans="1:12" ht="15.75" customHeight="1" x14ac:dyDescent="0.25">
      <c r="A3" s="271" t="s">
        <v>131</v>
      </c>
      <c r="B3" s="276" t="s">
        <v>0</v>
      </c>
      <c r="C3" s="410" t="s">
        <v>1</v>
      </c>
      <c r="D3" s="399" t="s">
        <v>203</v>
      </c>
      <c r="E3" s="401" t="s">
        <v>201</v>
      </c>
      <c r="F3" s="396" t="s">
        <v>218</v>
      </c>
      <c r="G3" s="396" t="s">
        <v>255</v>
      </c>
      <c r="H3" s="32"/>
      <c r="I3" s="32"/>
      <c r="J3" s="32"/>
    </row>
    <row r="4" spans="1:12" s="70" customFormat="1" ht="27.75" customHeight="1" x14ac:dyDescent="0.25">
      <c r="A4" s="271"/>
      <c r="B4" s="276"/>
      <c r="C4" s="410"/>
      <c r="D4" s="400"/>
      <c r="E4" s="401"/>
      <c r="F4" s="396"/>
      <c r="G4" s="396"/>
      <c r="H4" s="153"/>
      <c r="I4" s="153"/>
      <c r="J4" s="153"/>
    </row>
    <row r="5" spans="1:12" ht="15.75" customHeight="1" x14ac:dyDescent="0.25">
      <c r="A5" s="271"/>
      <c r="B5" s="276"/>
      <c r="C5" s="410"/>
      <c r="D5" s="400"/>
      <c r="E5" s="401"/>
      <c r="F5" s="396"/>
      <c r="G5" s="396"/>
      <c r="H5" s="32"/>
      <c r="I5" s="32"/>
      <c r="J5" s="32"/>
    </row>
    <row r="6" spans="1:12" ht="47.25" customHeight="1" x14ac:dyDescent="0.25">
      <c r="A6" s="408"/>
      <c r="B6" s="409"/>
      <c r="C6" s="411"/>
      <c r="D6" s="400"/>
      <c r="E6" s="402"/>
      <c r="F6" s="396"/>
      <c r="G6" s="396"/>
      <c r="H6" s="32"/>
      <c r="I6" s="32"/>
      <c r="J6" s="32"/>
    </row>
    <row r="7" spans="1:12" ht="15.75" hidden="1" x14ac:dyDescent="0.25">
      <c r="A7" s="404" t="s">
        <v>132</v>
      </c>
      <c r="B7" s="404" t="s">
        <v>2</v>
      </c>
      <c r="C7" s="31" t="s">
        <v>3</v>
      </c>
      <c r="D7" s="58"/>
      <c r="E7" s="58"/>
      <c r="F7" s="58"/>
      <c r="G7" s="32"/>
      <c r="H7" s="32"/>
      <c r="I7" s="32"/>
      <c r="J7" s="32"/>
    </row>
    <row r="8" spans="1:12" ht="15.75" hidden="1" x14ac:dyDescent="0.25">
      <c r="A8" s="404"/>
      <c r="B8" s="404"/>
      <c r="C8" s="31" t="s">
        <v>4</v>
      </c>
      <c r="D8" s="58"/>
      <c r="E8" s="58"/>
      <c r="F8" s="58"/>
      <c r="G8" s="32"/>
      <c r="H8" s="32"/>
      <c r="I8" s="32"/>
      <c r="J8" s="32"/>
    </row>
    <row r="9" spans="1:12" ht="15.75" hidden="1" x14ac:dyDescent="0.25">
      <c r="A9" s="404"/>
      <c r="B9" s="404" t="s">
        <v>5</v>
      </c>
      <c r="C9" s="31" t="s">
        <v>6</v>
      </c>
      <c r="D9" s="58"/>
      <c r="E9" s="58"/>
      <c r="F9" s="58"/>
      <c r="G9" s="32"/>
      <c r="H9" s="32"/>
      <c r="I9" s="32"/>
      <c r="J9" s="32"/>
    </row>
    <row r="10" spans="1:12" ht="15.75" hidden="1" x14ac:dyDescent="0.25">
      <c r="A10" s="404"/>
      <c r="B10" s="404"/>
      <c r="C10" s="31" t="s">
        <v>7</v>
      </c>
      <c r="D10" s="58"/>
      <c r="E10" s="58"/>
      <c r="F10" s="58"/>
      <c r="G10" s="32"/>
      <c r="H10" s="32"/>
      <c r="I10" s="32"/>
      <c r="J10" s="32"/>
    </row>
    <row r="11" spans="1:12" ht="15.75" hidden="1" x14ac:dyDescent="0.25">
      <c r="A11" s="404"/>
      <c r="B11" s="404"/>
      <c r="C11" s="31" t="s">
        <v>8</v>
      </c>
      <c r="D11" s="58"/>
      <c r="E11" s="58"/>
      <c r="F11" s="58"/>
      <c r="G11" s="32"/>
      <c r="H11" s="32"/>
      <c r="I11" s="32"/>
      <c r="J11" s="32"/>
    </row>
    <row r="12" spans="1:12" ht="15.75" hidden="1" x14ac:dyDescent="0.25">
      <c r="A12" s="404"/>
      <c r="B12" s="404" t="s">
        <v>193</v>
      </c>
      <c r="C12" s="31" t="s">
        <v>10</v>
      </c>
      <c r="D12" s="58"/>
      <c r="E12" s="58"/>
      <c r="F12" s="58"/>
      <c r="G12" s="32"/>
      <c r="H12" s="32"/>
      <c r="I12" s="32"/>
      <c r="J12" s="32"/>
    </row>
    <row r="13" spans="1:12" ht="15.75" hidden="1" x14ac:dyDescent="0.25">
      <c r="A13" s="404"/>
      <c r="B13" s="404"/>
      <c r="C13" s="31" t="s">
        <v>11</v>
      </c>
      <c r="D13" s="58"/>
      <c r="E13" s="58"/>
      <c r="F13" s="58"/>
      <c r="G13" s="32"/>
      <c r="H13" s="32"/>
      <c r="I13" s="32"/>
      <c r="J13" s="32"/>
    </row>
    <row r="14" spans="1:12" ht="15.75" hidden="1" x14ac:dyDescent="0.25">
      <c r="A14" s="404"/>
      <c r="B14" s="404"/>
      <c r="C14" s="31" t="s">
        <v>12</v>
      </c>
      <c r="D14" s="58"/>
      <c r="E14" s="58"/>
      <c r="F14" s="58"/>
      <c r="G14" s="32"/>
      <c r="H14" s="32"/>
      <c r="I14" s="32"/>
      <c r="J14" s="32"/>
    </row>
    <row r="15" spans="1:12" hidden="1" x14ac:dyDescent="0.25">
      <c r="A15" s="405" t="s">
        <v>176</v>
      </c>
      <c r="B15" s="405"/>
      <c r="C15" s="405"/>
      <c r="D15" s="11"/>
      <c r="E15" s="11"/>
      <c r="F15" s="11"/>
      <c r="G15" s="32"/>
      <c r="H15" s="32"/>
      <c r="I15" s="32"/>
      <c r="J15" s="32"/>
    </row>
    <row r="16" spans="1:12" x14ac:dyDescent="0.25">
      <c r="A16" s="404" t="s">
        <v>137</v>
      </c>
      <c r="B16" s="271" t="s">
        <v>13</v>
      </c>
      <c r="C16" s="81" t="s">
        <v>14</v>
      </c>
      <c r="D16" s="59"/>
      <c r="E16" s="59"/>
      <c r="F16" s="30"/>
      <c r="G16" s="30"/>
      <c r="H16" s="32"/>
      <c r="I16" s="32"/>
      <c r="J16" s="32"/>
      <c r="K16" s="71"/>
      <c r="L16" s="71"/>
    </row>
    <row r="17" spans="1:12" x14ac:dyDescent="0.25">
      <c r="A17" s="404"/>
      <c r="B17" s="271"/>
      <c r="C17" s="80" t="s">
        <v>15</v>
      </c>
      <c r="D17" s="59">
        <v>1</v>
      </c>
      <c r="E17" s="59">
        <v>12</v>
      </c>
      <c r="F17" s="9">
        <v>0.92</v>
      </c>
      <c r="G17" s="9">
        <v>1</v>
      </c>
      <c r="H17" s="32"/>
      <c r="I17" s="32"/>
      <c r="J17" s="32"/>
      <c r="K17" s="71"/>
      <c r="L17" s="71"/>
    </row>
    <row r="18" spans="1:12" x14ac:dyDescent="0.25">
      <c r="A18" s="404"/>
      <c r="B18" s="271"/>
      <c r="C18" s="81" t="s">
        <v>16</v>
      </c>
      <c r="D18" s="59"/>
      <c r="E18" s="59"/>
      <c r="F18" s="9"/>
      <c r="G18" s="9"/>
      <c r="H18" s="32"/>
      <c r="I18" s="32"/>
      <c r="J18" s="32"/>
      <c r="K18" s="71"/>
      <c r="L18" s="71"/>
    </row>
    <row r="19" spans="1:12" ht="15.75" x14ac:dyDescent="0.25">
      <c r="A19" s="404"/>
      <c r="B19" s="404" t="s">
        <v>17</v>
      </c>
      <c r="C19" s="31" t="s">
        <v>18</v>
      </c>
      <c r="D19" s="58"/>
      <c r="E19" s="58"/>
      <c r="F19" s="167"/>
      <c r="G19" s="167"/>
      <c r="H19" s="32"/>
      <c r="I19" s="32"/>
      <c r="J19" s="32"/>
      <c r="K19" s="71"/>
      <c r="L19" s="71"/>
    </row>
    <row r="20" spans="1:12" ht="15.75" x14ac:dyDescent="0.25">
      <c r="A20" s="404"/>
      <c r="B20" s="404"/>
      <c r="C20" s="31" t="s">
        <v>19</v>
      </c>
      <c r="D20" s="58"/>
      <c r="E20" s="58"/>
      <c r="F20" s="167"/>
      <c r="G20" s="167"/>
      <c r="H20" s="32"/>
      <c r="I20" s="32"/>
      <c r="J20" s="32"/>
      <c r="K20" s="71"/>
      <c r="L20" s="71"/>
    </row>
    <row r="21" spans="1:12" ht="15.75" x14ac:dyDescent="0.25">
      <c r="A21" s="404"/>
      <c r="B21" s="404" t="s">
        <v>20</v>
      </c>
      <c r="C21" s="31" t="s">
        <v>21</v>
      </c>
      <c r="D21" s="58"/>
      <c r="E21" s="58"/>
      <c r="F21" s="167"/>
      <c r="G21" s="167"/>
      <c r="H21" s="32"/>
      <c r="I21" s="32"/>
      <c r="J21" s="32"/>
    </row>
    <row r="22" spans="1:12" ht="15.75" x14ac:dyDescent="0.25">
      <c r="A22" s="404"/>
      <c r="B22" s="404"/>
      <c r="C22" s="31" t="s">
        <v>22</v>
      </c>
      <c r="D22" s="58"/>
      <c r="E22" s="58"/>
      <c r="F22" s="167"/>
      <c r="G22" s="167"/>
      <c r="H22" s="32"/>
      <c r="I22" s="32"/>
      <c r="J22" s="32"/>
    </row>
    <row r="23" spans="1:12" ht="15.75" x14ac:dyDescent="0.25">
      <c r="A23" s="404"/>
      <c r="B23" s="404" t="s">
        <v>23</v>
      </c>
      <c r="C23" s="31" t="s">
        <v>24</v>
      </c>
      <c r="D23" s="58"/>
      <c r="E23" s="58"/>
      <c r="F23" s="167"/>
      <c r="G23" s="167"/>
      <c r="H23" s="32"/>
      <c r="I23" s="32"/>
      <c r="J23" s="32"/>
    </row>
    <row r="24" spans="1:12" ht="15.75" x14ac:dyDescent="0.25">
      <c r="A24" s="404"/>
      <c r="B24" s="404"/>
      <c r="C24" s="31" t="s">
        <v>25</v>
      </c>
      <c r="D24" s="58"/>
      <c r="E24" s="58"/>
      <c r="F24" s="167"/>
      <c r="G24" s="167"/>
      <c r="H24" s="32"/>
      <c r="I24" s="32"/>
      <c r="J24" s="32"/>
    </row>
    <row r="25" spans="1:12" ht="15.75" x14ac:dyDescent="0.25">
      <c r="A25" s="404"/>
      <c r="B25" s="404"/>
      <c r="C25" s="31" t="s">
        <v>26</v>
      </c>
      <c r="D25" s="58"/>
      <c r="E25" s="58"/>
      <c r="F25" s="167"/>
      <c r="G25" s="167"/>
      <c r="H25" s="32"/>
      <c r="I25" s="32"/>
      <c r="J25" s="32"/>
    </row>
    <row r="26" spans="1:12" x14ac:dyDescent="0.25">
      <c r="A26" s="397" t="s">
        <v>177</v>
      </c>
      <c r="B26" s="397"/>
      <c r="C26" s="397"/>
      <c r="D26" s="82">
        <v>1</v>
      </c>
      <c r="E26" s="82">
        <v>12</v>
      </c>
      <c r="F26" s="87">
        <v>0.92</v>
      </c>
      <c r="G26" s="87">
        <v>1</v>
      </c>
      <c r="H26" s="32"/>
      <c r="I26" s="32"/>
      <c r="J26" s="32"/>
    </row>
    <row r="27" spans="1:12" ht="15.75" x14ac:dyDescent="0.25">
      <c r="A27" s="404" t="s">
        <v>139</v>
      </c>
      <c r="B27" s="404" t="s">
        <v>27</v>
      </c>
      <c r="C27" s="31" t="s">
        <v>28</v>
      </c>
      <c r="D27" s="58"/>
      <c r="E27" s="58"/>
      <c r="F27" s="167"/>
      <c r="G27" s="167"/>
      <c r="H27" s="32"/>
      <c r="I27" s="32"/>
      <c r="J27" s="32"/>
    </row>
    <row r="28" spans="1:12" ht="15.75" x14ac:dyDescent="0.25">
      <c r="A28" s="404"/>
      <c r="B28" s="404"/>
      <c r="C28" s="31" t="s">
        <v>29</v>
      </c>
      <c r="D28" s="58"/>
      <c r="E28" s="58"/>
      <c r="F28" s="167"/>
      <c r="G28" s="167"/>
      <c r="H28" s="32"/>
      <c r="I28" s="32"/>
      <c r="J28" s="32"/>
    </row>
    <row r="29" spans="1:12" ht="15.75" x14ac:dyDescent="0.25">
      <c r="A29" s="404"/>
      <c r="B29" s="404"/>
      <c r="C29" s="31" t="s">
        <v>30</v>
      </c>
      <c r="D29" s="58"/>
      <c r="E29" s="58"/>
      <c r="F29" s="167"/>
      <c r="G29" s="167"/>
      <c r="H29" s="32"/>
      <c r="I29" s="32"/>
      <c r="J29" s="32"/>
    </row>
    <row r="30" spans="1:12" ht="15.75" x14ac:dyDescent="0.25">
      <c r="A30" s="404"/>
      <c r="B30" s="404"/>
      <c r="C30" s="31" t="s">
        <v>31</v>
      </c>
      <c r="D30" s="58"/>
      <c r="E30" s="58"/>
      <c r="F30" s="167"/>
      <c r="G30" s="167"/>
      <c r="H30" s="32"/>
      <c r="I30" s="32"/>
      <c r="J30" s="32"/>
    </row>
    <row r="31" spans="1:12" ht="15.75" x14ac:dyDescent="0.25">
      <c r="A31" s="404"/>
      <c r="B31" s="404"/>
      <c r="C31" s="31" t="s">
        <v>32</v>
      </c>
      <c r="D31" s="58"/>
      <c r="E31" s="58"/>
      <c r="F31" s="167"/>
      <c r="G31" s="167"/>
      <c r="H31" s="32"/>
      <c r="I31" s="32"/>
      <c r="J31" s="32"/>
    </row>
    <row r="32" spans="1:12" x14ac:dyDescent="0.25">
      <c r="A32" s="404"/>
      <c r="B32" s="271" t="s">
        <v>33</v>
      </c>
      <c r="C32" s="31" t="s">
        <v>34</v>
      </c>
      <c r="D32" s="59"/>
      <c r="E32" s="59"/>
      <c r="F32" s="9"/>
      <c r="G32" s="9"/>
      <c r="H32" s="32"/>
      <c r="I32" s="32"/>
      <c r="J32" s="32"/>
    </row>
    <row r="33" spans="1:10" x14ac:dyDescent="0.25">
      <c r="A33" s="404"/>
      <c r="B33" s="271"/>
      <c r="C33" s="31" t="s">
        <v>35</v>
      </c>
      <c r="D33" s="59"/>
      <c r="E33" s="59"/>
      <c r="F33" s="9"/>
      <c r="G33" s="9"/>
      <c r="H33" s="32"/>
      <c r="I33" s="32"/>
      <c r="J33" s="32"/>
    </row>
    <row r="34" spans="1:10" x14ac:dyDescent="0.25">
      <c r="A34" s="404"/>
      <c r="B34" s="271"/>
      <c r="C34" s="31" t="s">
        <v>36</v>
      </c>
      <c r="D34" s="59"/>
      <c r="E34" s="59"/>
      <c r="F34" s="9"/>
      <c r="G34" s="9"/>
      <c r="H34" s="32"/>
      <c r="I34" s="32"/>
      <c r="J34" s="32"/>
    </row>
    <row r="35" spans="1:10" x14ac:dyDescent="0.25">
      <c r="A35" s="404"/>
      <c r="B35" s="271"/>
      <c r="C35" s="31" t="s">
        <v>37</v>
      </c>
      <c r="D35" s="59"/>
      <c r="E35" s="59"/>
      <c r="F35" s="9"/>
      <c r="G35" s="9"/>
      <c r="H35" s="32"/>
      <c r="I35" s="32"/>
      <c r="J35" s="32"/>
    </row>
    <row r="36" spans="1:10" x14ac:dyDescent="0.25">
      <c r="A36" s="404"/>
      <c r="B36" s="271"/>
      <c r="C36" s="31" t="s">
        <v>38</v>
      </c>
      <c r="D36" s="59"/>
      <c r="E36" s="59"/>
      <c r="F36" s="9"/>
      <c r="G36" s="9"/>
      <c r="H36" s="32"/>
      <c r="I36" s="32"/>
      <c r="J36" s="32"/>
    </row>
    <row r="37" spans="1:10" x14ac:dyDescent="0.25">
      <c r="A37" s="404"/>
      <c r="B37" s="271"/>
      <c r="C37" s="80" t="s">
        <v>39</v>
      </c>
      <c r="D37" s="59">
        <v>1</v>
      </c>
      <c r="E37" s="59">
        <v>12</v>
      </c>
      <c r="F37" s="9">
        <v>0.89</v>
      </c>
      <c r="G37" s="9">
        <v>0.33</v>
      </c>
      <c r="H37" s="32"/>
      <c r="I37" s="32"/>
      <c r="J37" s="32"/>
    </row>
    <row r="38" spans="1:10" ht="15.75" x14ac:dyDescent="0.25">
      <c r="A38" s="404"/>
      <c r="B38" s="404" t="s">
        <v>40</v>
      </c>
      <c r="C38" s="31" t="s">
        <v>41</v>
      </c>
      <c r="D38" s="58"/>
      <c r="E38" s="58"/>
      <c r="F38" s="167"/>
      <c r="G38" s="167"/>
      <c r="H38" s="32"/>
      <c r="I38" s="32"/>
      <c r="J38" s="32"/>
    </row>
    <row r="39" spans="1:10" ht="15.75" x14ac:dyDescent="0.25">
      <c r="A39" s="404"/>
      <c r="B39" s="404"/>
      <c r="C39" s="31" t="s">
        <v>42</v>
      </c>
      <c r="D39" s="58"/>
      <c r="E39" s="58"/>
      <c r="F39" s="167"/>
      <c r="G39" s="167"/>
      <c r="H39" s="32"/>
      <c r="I39" s="32"/>
      <c r="J39" s="32"/>
    </row>
    <row r="40" spans="1:10" ht="15.75" x14ac:dyDescent="0.25">
      <c r="A40" s="404"/>
      <c r="B40" s="404"/>
      <c r="C40" s="31" t="s">
        <v>43</v>
      </c>
      <c r="D40" s="58"/>
      <c r="E40" s="58"/>
      <c r="F40" s="167"/>
      <c r="G40" s="167"/>
      <c r="H40" s="32"/>
      <c r="I40" s="32"/>
      <c r="J40" s="32"/>
    </row>
    <row r="41" spans="1:10" ht="15.75" x14ac:dyDescent="0.25">
      <c r="A41" s="404"/>
      <c r="B41" s="404"/>
      <c r="C41" s="31" t="s">
        <v>44</v>
      </c>
      <c r="D41" s="58"/>
      <c r="E41" s="58"/>
      <c r="F41" s="167"/>
      <c r="G41" s="167"/>
      <c r="H41" s="32"/>
      <c r="I41" s="32"/>
      <c r="J41" s="32"/>
    </row>
    <row r="42" spans="1:10" x14ac:dyDescent="0.25">
      <c r="A42" s="122"/>
      <c r="B42" s="112" t="s">
        <v>178</v>
      </c>
      <c r="C42" s="112"/>
      <c r="D42" s="82">
        <v>1</v>
      </c>
      <c r="E42" s="82">
        <v>12</v>
      </c>
      <c r="F42" s="87">
        <v>0.89</v>
      </c>
      <c r="G42" s="87">
        <v>0.33</v>
      </c>
      <c r="H42" s="32"/>
      <c r="I42" s="32"/>
      <c r="J42" s="32"/>
    </row>
    <row r="43" spans="1:10" ht="15.75" hidden="1" x14ac:dyDescent="0.25">
      <c r="A43" s="404" t="s">
        <v>143</v>
      </c>
      <c r="B43" s="404" t="s">
        <v>45</v>
      </c>
      <c r="C43" s="31" t="s">
        <v>46</v>
      </c>
      <c r="D43" s="58"/>
      <c r="E43" s="58"/>
      <c r="F43" s="167"/>
      <c r="G43" s="167"/>
      <c r="H43" s="32"/>
      <c r="I43" s="32"/>
      <c r="J43" s="32"/>
    </row>
    <row r="44" spans="1:10" ht="15.75" hidden="1" x14ac:dyDescent="0.25">
      <c r="A44" s="404"/>
      <c r="B44" s="404"/>
      <c r="C44" s="31" t="s">
        <v>47</v>
      </c>
      <c r="D44" s="58"/>
      <c r="E44" s="58"/>
      <c r="F44" s="167"/>
      <c r="G44" s="167"/>
      <c r="H44" s="32"/>
      <c r="I44" s="32"/>
      <c r="J44" s="32"/>
    </row>
    <row r="45" spans="1:10" ht="15.75" hidden="1" x14ac:dyDescent="0.25">
      <c r="A45" s="404"/>
      <c r="B45" s="404"/>
      <c r="C45" s="31" t="s">
        <v>48</v>
      </c>
      <c r="D45" s="58"/>
      <c r="E45" s="58"/>
      <c r="F45" s="167"/>
      <c r="G45" s="167"/>
      <c r="H45" s="32"/>
      <c r="I45" s="32"/>
      <c r="J45" s="32"/>
    </row>
    <row r="46" spans="1:10" ht="15.75" hidden="1" x14ac:dyDescent="0.25">
      <c r="A46" s="404"/>
      <c r="B46" s="404"/>
      <c r="C46" s="31" t="s">
        <v>49</v>
      </c>
      <c r="D46" s="58"/>
      <c r="E46" s="58"/>
      <c r="F46" s="167"/>
      <c r="G46" s="167"/>
      <c r="H46" s="32"/>
      <c r="I46" s="32"/>
      <c r="J46" s="32"/>
    </row>
    <row r="47" spans="1:10" ht="15.75" hidden="1" x14ac:dyDescent="0.25">
      <c r="A47" s="404"/>
      <c r="B47" s="404"/>
      <c r="C47" s="31" t="s">
        <v>50</v>
      </c>
      <c r="D47" s="58"/>
      <c r="E47" s="58"/>
      <c r="F47" s="167"/>
      <c r="G47" s="167"/>
      <c r="H47" s="32"/>
      <c r="I47" s="32"/>
      <c r="J47" s="32"/>
    </row>
    <row r="48" spans="1:10" ht="15.75" hidden="1" x14ac:dyDescent="0.25">
      <c r="A48" s="404"/>
      <c r="B48" s="404"/>
      <c r="C48" s="31" t="s">
        <v>51</v>
      </c>
      <c r="D48" s="58"/>
      <c r="E48" s="58"/>
      <c r="F48" s="167"/>
      <c r="G48" s="167"/>
      <c r="H48" s="32"/>
      <c r="I48" s="32"/>
      <c r="J48" s="32"/>
    </row>
    <row r="49" spans="1:10" ht="15.75" hidden="1" x14ac:dyDescent="0.25">
      <c r="A49" s="404"/>
      <c r="B49" s="404"/>
      <c r="C49" s="31" t="s">
        <v>52</v>
      </c>
      <c r="D49" s="58"/>
      <c r="E49" s="58"/>
      <c r="F49" s="167"/>
      <c r="G49" s="167"/>
      <c r="H49" s="32"/>
      <c r="I49" s="32"/>
      <c r="J49" s="32"/>
    </row>
    <row r="50" spans="1:10" ht="15.75" hidden="1" x14ac:dyDescent="0.25">
      <c r="A50" s="404"/>
      <c r="B50" s="404"/>
      <c r="C50" s="31" t="s">
        <v>53</v>
      </c>
      <c r="D50" s="58"/>
      <c r="E50" s="58"/>
      <c r="F50" s="167"/>
      <c r="G50" s="167"/>
      <c r="H50" s="32"/>
      <c r="I50" s="32"/>
      <c r="J50" s="32"/>
    </row>
    <row r="51" spans="1:10" hidden="1" x14ac:dyDescent="0.25">
      <c r="A51" s="405" t="s">
        <v>179</v>
      </c>
      <c r="B51" s="405"/>
      <c r="C51" s="405"/>
      <c r="D51" s="11"/>
      <c r="E51" s="11"/>
      <c r="F51" s="168"/>
      <c r="G51" s="168"/>
      <c r="H51" s="32"/>
      <c r="I51" s="32"/>
      <c r="J51" s="32"/>
    </row>
    <row r="52" spans="1:10" ht="15" customHeight="1" x14ac:dyDescent="0.25">
      <c r="A52" s="404" t="s">
        <v>145</v>
      </c>
      <c r="B52" s="276" t="s">
        <v>54</v>
      </c>
      <c r="C52" s="31" t="s">
        <v>55</v>
      </c>
      <c r="D52" s="59"/>
      <c r="E52" s="59"/>
      <c r="F52" s="9"/>
      <c r="G52" s="9"/>
      <c r="H52" s="32"/>
      <c r="I52" s="32"/>
      <c r="J52" s="32"/>
    </row>
    <row r="53" spans="1:10" x14ac:dyDescent="0.25">
      <c r="A53" s="404"/>
      <c r="B53" s="276"/>
      <c r="C53" s="31" t="s">
        <v>56</v>
      </c>
      <c r="D53" s="59"/>
      <c r="E53" s="59"/>
      <c r="F53" s="9"/>
      <c r="G53" s="9"/>
      <c r="H53" s="32"/>
      <c r="I53" s="32"/>
      <c r="J53" s="32"/>
    </row>
    <row r="54" spans="1:10" x14ac:dyDescent="0.25">
      <c r="A54" s="404"/>
      <c r="B54" s="276"/>
      <c r="C54" s="80" t="s">
        <v>57</v>
      </c>
      <c r="D54" s="59">
        <v>1</v>
      </c>
      <c r="E54" s="59">
        <v>12</v>
      </c>
      <c r="F54" s="9">
        <v>0.94</v>
      </c>
      <c r="G54" s="9">
        <v>1</v>
      </c>
      <c r="H54" s="32"/>
      <c r="I54" s="32"/>
      <c r="J54" s="32"/>
    </row>
    <row r="55" spans="1:10" ht="15.75" x14ac:dyDescent="0.25">
      <c r="A55" s="404"/>
      <c r="B55" s="404" t="s">
        <v>58</v>
      </c>
      <c r="C55" s="31" t="s">
        <v>59</v>
      </c>
      <c r="D55" s="58"/>
      <c r="E55" s="58"/>
      <c r="F55" s="167"/>
      <c r="G55" s="167"/>
      <c r="H55" s="32"/>
      <c r="I55" s="32"/>
      <c r="J55" s="32"/>
    </row>
    <row r="56" spans="1:10" ht="15.75" x14ac:dyDescent="0.25">
      <c r="A56" s="404"/>
      <c r="B56" s="404"/>
      <c r="C56" s="31" t="s">
        <v>60</v>
      </c>
      <c r="D56" s="58"/>
      <c r="E56" s="58"/>
      <c r="F56" s="167"/>
      <c r="G56" s="167"/>
      <c r="H56" s="32"/>
      <c r="I56" s="32"/>
      <c r="J56" s="32"/>
    </row>
    <row r="57" spans="1:10" ht="15.75" x14ac:dyDescent="0.25">
      <c r="A57" s="404"/>
      <c r="B57" s="404"/>
      <c r="C57" s="31" t="s">
        <v>61</v>
      </c>
      <c r="D57" s="58"/>
      <c r="E57" s="58"/>
      <c r="F57" s="167"/>
      <c r="G57" s="167"/>
      <c r="H57" s="32"/>
      <c r="I57" s="32"/>
      <c r="J57" s="32"/>
    </row>
    <row r="58" spans="1:10" ht="15.75" x14ac:dyDescent="0.25">
      <c r="A58" s="404"/>
      <c r="B58" s="404"/>
      <c r="C58" s="31" t="s">
        <v>62</v>
      </c>
      <c r="D58" s="58"/>
      <c r="E58" s="58"/>
      <c r="F58" s="167"/>
      <c r="G58" s="167"/>
      <c r="H58" s="32"/>
      <c r="I58" s="32"/>
      <c r="J58" s="32"/>
    </row>
    <row r="59" spans="1:10" ht="15.75" x14ac:dyDescent="0.25">
      <c r="A59" s="404"/>
      <c r="B59" s="404"/>
      <c r="C59" s="31" t="s">
        <v>63</v>
      </c>
      <c r="D59" s="58"/>
      <c r="E59" s="58"/>
      <c r="F59" s="167"/>
      <c r="G59" s="167"/>
      <c r="H59" s="32"/>
      <c r="I59" s="32"/>
      <c r="J59" s="32"/>
    </row>
    <row r="60" spans="1:10" ht="15.75" x14ac:dyDescent="0.25">
      <c r="A60" s="404"/>
      <c r="B60" s="404"/>
      <c r="C60" s="31" t="s">
        <v>64</v>
      </c>
      <c r="D60" s="58"/>
      <c r="E60" s="58"/>
      <c r="F60" s="167"/>
      <c r="G60" s="167"/>
      <c r="H60" s="32"/>
      <c r="I60" s="32"/>
      <c r="J60" s="32"/>
    </row>
    <row r="61" spans="1:10" ht="15.75" x14ac:dyDescent="0.25">
      <c r="A61" s="404"/>
      <c r="B61" s="404" t="s">
        <v>65</v>
      </c>
      <c r="C61" s="31" t="s">
        <v>66</v>
      </c>
      <c r="D61" s="58"/>
      <c r="E61" s="58"/>
      <c r="F61" s="167"/>
      <c r="G61" s="167"/>
      <c r="H61" s="32"/>
      <c r="I61" s="32"/>
      <c r="J61" s="32"/>
    </row>
    <row r="62" spans="1:10" ht="15.75" x14ac:dyDescent="0.25">
      <c r="A62" s="404"/>
      <c r="B62" s="404"/>
      <c r="C62" s="31" t="s">
        <v>67</v>
      </c>
      <c r="D62" s="58"/>
      <c r="E62" s="58"/>
      <c r="F62" s="167"/>
      <c r="G62" s="167"/>
      <c r="H62" s="32"/>
      <c r="I62" s="32"/>
      <c r="J62" s="32"/>
    </row>
    <row r="63" spans="1:10" ht="15.75" x14ac:dyDescent="0.25">
      <c r="A63" s="404"/>
      <c r="B63" s="404"/>
      <c r="C63" s="31" t="s">
        <v>68</v>
      </c>
      <c r="D63" s="58"/>
      <c r="E63" s="58"/>
      <c r="F63" s="167"/>
      <c r="G63" s="167"/>
      <c r="H63" s="32"/>
      <c r="I63" s="32"/>
      <c r="J63" s="32"/>
    </row>
    <row r="64" spans="1:10" ht="15.75" x14ac:dyDescent="0.25">
      <c r="A64" s="404"/>
      <c r="B64" s="404"/>
      <c r="C64" s="31" t="s">
        <v>69</v>
      </c>
      <c r="D64" s="58"/>
      <c r="E64" s="58"/>
      <c r="F64" s="167"/>
      <c r="G64" s="167"/>
      <c r="H64" s="32"/>
      <c r="I64" s="32"/>
      <c r="J64" s="32"/>
    </row>
    <row r="65" spans="1:10" ht="15.75" x14ac:dyDescent="0.25">
      <c r="A65" s="404"/>
      <c r="B65" s="404" t="s">
        <v>202</v>
      </c>
      <c r="C65" s="31" t="s">
        <v>71</v>
      </c>
      <c r="D65" s="58"/>
      <c r="E65" s="58"/>
      <c r="F65" s="167"/>
      <c r="G65" s="167"/>
      <c r="H65" s="32"/>
      <c r="I65" s="32"/>
      <c r="J65" s="32"/>
    </row>
    <row r="66" spans="1:10" ht="15.75" x14ac:dyDescent="0.25">
      <c r="A66" s="404"/>
      <c r="B66" s="404"/>
      <c r="C66" s="31" t="s">
        <v>72</v>
      </c>
      <c r="D66" s="58"/>
      <c r="E66" s="58"/>
      <c r="F66" s="167"/>
      <c r="G66" s="167"/>
      <c r="H66" s="32"/>
      <c r="I66" s="32"/>
      <c r="J66" s="32"/>
    </row>
    <row r="67" spans="1:10" ht="15.75" x14ac:dyDescent="0.25">
      <c r="A67" s="404"/>
      <c r="B67" s="404"/>
      <c r="C67" s="31" t="s">
        <v>73</v>
      </c>
      <c r="D67" s="58"/>
      <c r="E67" s="58"/>
      <c r="F67" s="167"/>
      <c r="G67" s="167"/>
      <c r="H67" s="32"/>
      <c r="I67" s="32"/>
      <c r="J67" s="32"/>
    </row>
    <row r="68" spans="1:10" x14ac:dyDescent="0.25">
      <c r="A68" s="397" t="s">
        <v>180</v>
      </c>
      <c r="B68" s="397"/>
      <c r="C68" s="397"/>
      <c r="D68" s="82">
        <v>1</v>
      </c>
      <c r="E68" s="82">
        <v>12</v>
      </c>
      <c r="F68" s="87">
        <v>0.94</v>
      </c>
      <c r="G68" s="87">
        <v>1</v>
      </c>
      <c r="H68" s="32"/>
      <c r="I68" s="32"/>
      <c r="J68" s="32"/>
    </row>
    <row r="69" spans="1:10" ht="15.75" x14ac:dyDescent="0.25">
      <c r="A69" s="404" t="s">
        <v>151</v>
      </c>
      <c r="B69" s="90" t="s">
        <v>74</v>
      </c>
      <c r="C69" s="31" t="s">
        <v>75</v>
      </c>
      <c r="D69" s="58"/>
      <c r="E69" s="58"/>
      <c r="F69" s="167"/>
      <c r="G69" s="167"/>
      <c r="H69" s="32"/>
      <c r="I69" s="32"/>
      <c r="J69" s="32"/>
    </row>
    <row r="70" spans="1:10" x14ac:dyDescent="0.25">
      <c r="A70" s="404"/>
      <c r="B70" s="276" t="s">
        <v>76</v>
      </c>
      <c r="C70" s="80" t="s">
        <v>154</v>
      </c>
      <c r="D70" s="59">
        <v>1</v>
      </c>
      <c r="E70" s="59">
        <v>12</v>
      </c>
      <c r="F70" s="9">
        <v>0.94</v>
      </c>
      <c r="G70" s="9">
        <v>0</v>
      </c>
      <c r="H70" s="32"/>
      <c r="I70" s="32"/>
      <c r="J70" s="32"/>
    </row>
    <row r="71" spans="1:10" ht="15.75" x14ac:dyDescent="0.25">
      <c r="A71" s="404"/>
      <c r="B71" s="276"/>
      <c r="C71" s="31" t="s">
        <v>78</v>
      </c>
      <c r="D71" s="67"/>
      <c r="E71" s="67"/>
      <c r="F71" s="169"/>
      <c r="G71" s="169"/>
      <c r="H71" s="32"/>
      <c r="I71" s="32"/>
      <c r="J71" s="32"/>
    </row>
    <row r="72" spans="1:10" ht="15.75" x14ac:dyDescent="0.25">
      <c r="A72" s="404"/>
      <c r="B72" s="404" t="s">
        <v>79</v>
      </c>
      <c r="C72" s="31" t="s">
        <v>80</v>
      </c>
      <c r="D72" s="58"/>
      <c r="E72" s="58"/>
      <c r="F72" s="167"/>
      <c r="G72" s="167"/>
      <c r="H72" s="32"/>
      <c r="I72" s="32"/>
      <c r="J72" s="32"/>
    </row>
    <row r="73" spans="1:10" ht="15.75" x14ac:dyDescent="0.25">
      <c r="A73" s="404"/>
      <c r="B73" s="404"/>
      <c r="C73" s="31" t="s">
        <v>81</v>
      </c>
      <c r="D73" s="58"/>
      <c r="E73" s="58"/>
      <c r="F73" s="167"/>
      <c r="G73" s="167"/>
      <c r="H73" s="32"/>
      <c r="I73" s="32"/>
      <c r="J73" s="32"/>
    </row>
    <row r="74" spans="1:10" ht="15.75" x14ac:dyDescent="0.25">
      <c r="A74" s="404"/>
      <c r="B74" s="404" t="s">
        <v>82</v>
      </c>
      <c r="C74" s="31" t="s">
        <v>83</v>
      </c>
      <c r="D74" s="58"/>
      <c r="E74" s="58"/>
      <c r="F74" s="167"/>
      <c r="G74" s="167"/>
      <c r="H74" s="32"/>
      <c r="I74" s="32"/>
      <c r="J74" s="32"/>
    </row>
    <row r="75" spans="1:10" ht="15.75" x14ac:dyDescent="0.25">
      <c r="A75" s="404"/>
      <c r="B75" s="404"/>
      <c r="C75" s="31" t="s">
        <v>194</v>
      </c>
      <c r="D75" s="58"/>
      <c r="E75" s="58"/>
      <c r="F75" s="167"/>
      <c r="G75" s="167"/>
      <c r="H75" s="32"/>
      <c r="I75" s="32"/>
      <c r="J75" s="32"/>
    </row>
    <row r="76" spans="1:10" ht="15.75" x14ac:dyDescent="0.25">
      <c r="A76" s="404"/>
      <c r="B76" s="404" t="s">
        <v>85</v>
      </c>
      <c r="C76" s="31" t="s">
        <v>86</v>
      </c>
      <c r="D76" s="58"/>
      <c r="E76" s="58"/>
      <c r="F76" s="167"/>
      <c r="G76" s="167"/>
      <c r="H76" s="32"/>
      <c r="I76" s="32"/>
      <c r="J76" s="32"/>
    </row>
    <row r="77" spans="1:10" ht="15.75" x14ac:dyDescent="0.25">
      <c r="A77" s="404"/>
      <c r="B77" s="404"/>
      <c r="C77" s="31" t="s">
        <v>87</v>
      </c>
      <c r="D77" s="58"/>
      <c r="E77" s="58"/>
      <c r="F77" s="167"/>
      <c r="G77" s="167"/>
      <c r="H77" s="32"/>
      <c r="I77" s="32"/>
      <c r="J77" s="32"/>
    </row>
    <row r="78" spans="1:10" ht="15.75" x14ac:dyDescent="0.25">
      <c r="A78" s="404"/>
      <c r="B78" s="404"/>
      <c r="C78" s="31" t="s">
        <v>88</v>
      </c>
      <c r="D78" s="58"/>
      <c r="E78" s="58"/>
      <c r="F78" s="167"/>
      <c r="G78" s="167"/>
      <c r="H78" s="32"/>
      <c r="I78" s="32"/>
      <c r="J78" s="32"/>
    </row>
    <row r="79" spans="1:10" ht="15.75" x14ac:dyDescent="0.25">
      <c r="A79" s="404"/>
      <c r="B79" s="404"/>
      <c r="C79" s="31" t="s">
        <v>155</v>
      </c>
      <c r="D79" s="58"/>
      <c r="E79" s="58"/>
      <c r="F79" s="167"/>
      <c r="G79" s="167"/>
      <c r="H79" s="32"/>
      <c r="I79" s="32"/>
      <c r="J79" s="32"/>
    </row>
    <row r="80" spans="1:10" ht="15.75" x14ac:dyDescent="0.25">
      <c r="A80" s="404"/>
      <c r="B80" s="404" t="s">
        <v>90</v>
      </c>
      <c r="C80" s="31" t="s">
        <v>91</v>
      </c>
      <c r="D80" s="58"/>
      <c r="E80" s="58"/>
      <c r="F80" s="167"/>
      <c r="G80" s="167"/>
      <c r="H80" s="32"/>
      <c r="I80" s="32"/>
      <c r="J80" s="32"/>
    </row>
    <row r="81" spans="1:10" ht="15.75" x14ac:dyDescent="0.25">
      <c r="A81" s="404"/>
      <c r="B81" s="404"/>
      <c r="C81" s="31" t="s">
        <v>92</v>
      </c>
      <c r="D81" s="58"/>
      <c r="E81" s="58"/>
      <c r="F81" s="167"/>
      <c r="G81" s="167"/>
      <c r="H81" s="32"/>
      <c r="I81" s="32"/>
      <c r="J81" s="32"/>
    </row>
    <row r="82" spans="1:10" ht="15.75" x14ac:dyDescent="0.25">
      <c r="A82" s="404"/>
      <c r="B82" s="404"/>
      <c r="C82" s="31" t="s">
        <v>93</v>
      </c>
      <c r="D82" s="58"/>
      <c r="E82" s="58"/>
      <c r="F82" s="167"/>
      <c r="G82" s="167"/>
      <c r="H82" s="32"/>
      <c r="I82" s="32"/>
      <c r="J82" s="32"/>
    </row>
    <row r="83" spans="1:10" ht="15.75" x14ac:dyDescent="0.25">
      <c r="A83" s="404"/>
      <c r="B83" s="404" t="s">
        <v>94</v>
      </c>
      <c r="C83" s="31" t="s">
        <v>95</v>
      </c>
      <c r="D83" s="58"/>
      <c r="E83" s="58"/>
      <c r="F83" s="167"/>
      <c r="G83" s="167"/>
      <c r="H83" s="32"/>
      <c r="I83" s="32"/>
      <c r="J83" s="32"/>
    </row>
    <row r="84" spans="1:10" ht="15.75" x14ac:dyDescent="0.25">
      <c r="A84" s="404"/>
      <c r="B84" s="404"/>
      <c r="C84" s="31" t="s">
        <v>96</v>
      </c>
      <c r="D84" s="58"/>
      <c r="E84" s="58"/>
      <c r="F84" s="167"/>
      <c r="G84" s="167"/>
      <c r="H84" s="32"/>
      <c r="I84" s="32"/>
      <c r="J84" s="32"/>
    </row>
    <row r="85" spans="1:10" ht="15.75" x14ac:dyDescent="0.25">
      <c r="A85" s="404"/>
      <c r="B85" s="404"/>
      <c r="C85" s="31" t="s">
        <v>97</v>
      </c>
      <c r="D85" s="58"/>
      <c r="E85" s="58"/>
      <c r="F85" s="167"/>
      <c r="G85" s="167"/>
      <c r="H85" s="32"/>
      <c r="I85" s="32"/>
      <c r="J85" s="32"/>
    </row>
    <row r="86" spans="1:10" x14ac:dyDescent="0.25">
      <c r="A86" s="397" t="s">
        <v>181</v>
      </c>
      <c r="B86" s="397"/>
      <c r="C86" s="397"/>
      <c r="D86" s="82">
        <v>1</v>
      </c>
      <c r="E86" s="82">
        <v>12</v>
      </c>
      <c r="F86" s="87">
        <v>0.94</v>
      </c>
      <c r="G86" s="87">
        <v>0</v>
      </c>
      <c r="H86" s="32"/>
      <c r="I86" s="32"/>
      <c r="J86" s="32"/>
    </row>
    <row r="87" spans="1:10" ht="15.75" hidden="1" customHeight="1" x14ac:dyDescent="0.25">
      <c r="A87" s="403" t="s">
        <v>163</v>
      </c>
      <c r="B87" s="403" t="s">
        <v>98</v>
      </c>
      <c r="C87" s="119" t="s">
        <v>99</v>
      </c>
      <c r="D87" s="121"/>
      <c r="E87" s="121"/>
      <c r="F87" s="170"/>
      <c r="G87" s="170"/>
      <c r="H87" s="32"/>
      <c r="I87" s="32"/>
      <c r="J87" s="32"/>
    </row>
    <row r="88" spans="1:10" ht="15.75" hidden="1" customHeight="1" x14ac:dyDescent="0.25">
      <c r="A88" s="403"/>
      <c r="B88" s="403"/>
      <c r="C88" s="119" t="s">
        <v>100</v>
      </c>
      <c r="D88" s="121"/>
      <c r="E88" s="121"/>
      <c r="F88" s="170"/>
      <c r="G88" s="170"/>
      <c r="H88" s="32"/>
      <c r="I88" s="32"/>
      <c r="J88" s="32"/>
    </row>
    <row r="89" spans="1:10" ht="15.75" hidden="1" customHeight="1" x14ac:dyDescent="0.25">
      <c r="A89" s="403"/>
      <c r="B89" s="403"/>
      <c r="C89" s="119" t="s">
        <v>101</v>
      </c>
      <c r="D89" s="121"/>
      <c r="E89" s="121"/>
      <c r="F89" s="170"/>
      <c r="G89" s="170"/>
      <c r="H89" s="32"/>
      <c r="I89" s="32"/>
      <c r="J89" s="32"/>
    </row>
    <row r="90" spans="1:10" ht="15.75" hidden="1" customHeight="1" x14ac:dyDescent="0.25">
      <c r="A90" s="403"/>
      <c r="B90" s="120" t="s">
        <v>102</v>
      </c>
      <c r="C90" s="119" t="s">
        <v>103</v>
      </c>
      <c r="D90" s="121"/>
      <c r="E90" s="121"/>
      <c r="F90" s="170"/>
      <c r="G90" s="170"/>
      <c r="H90" s="32"/>
      <c r="I90" s="32"/>
      <c r="J90" s="32"/>
    </row>
    <row r="91" spans="1:10" ht="15.75" hidden="1" customHeight="1" x14ac:dyDescent="0.25">
      <c r="A91" s="403"/>
      <c r="B91" s="403" t="s">
        <v>104</v>
      </c>
      <c r="C91" s="119" t="s">
        <v>105</v>
      </c>
      <c r="D91" s="121"/>
      <c r="E91" s="121"/>
      <c r="F91" s="170"/>
      <c r="G91" s="170"/>
      <c r="H91" s="32"/>
      <c r="I91" s="32"/>
      <c r="J91" s="32"/>
    </row>
    <row r="92" spans="1:10" ht="15.75" hidden="1" customHeight="1" x14ac:dyDescent="0.25">
      <c r="A92" s="403"/>
      <c r="B92" s="403"/>
      <c r="C92" s="119" t="s">
        <v>106</v>
      </c>
      <c r="D92" s="121"/>
      <c r="E92" s="121"/>
      <c r="F92" s="170"/>
      <c r="G92" s="170"/>
      <c r="H92" s="32"/>
      <c r="I92" s="32"/>
      <c r="J92" s="32"/>
    </row>
    <row r="93" spans="1:10" ht="15.75" hidden="1" customHeight="1" x14ac:dyDescent="0.25">
      <c r="A93" s="403"/>
      <c r="B93" s="403"/>
      <c r="C93" s="119" t="s">
        <v>107</v>
      </c>
      <c r="D93" s="121"/>
      <c r="E93" s="121"/>
      <c r="F93" s="170"/>
      <c r="G93" s="170"/>
      <c r="H93" s="32"/>
      <c r="I93" s="32"/>
      <c r="J93" s="32"/>
    </row>
    <row r="94" spans="1:10" ht="15" hidden="1" customHeight="1" x14ac:dyDescent="0.25">
      <c r="A94" s="398" t="s">
        <v>182</v>
      </c>
      <c r="B94" s="398"/>
      <c r="C94" s="398"/>
      <c r="D94" s="82"/>
      <c r="E94" s="82"/>
      <c r="F94" s="171"/>
      <c r="G94" s="171"/>
      <c r="H94" s="32"/>
      <c r="I94" s="32"/>
      <c r="J94" s="32"/>
    </row>
    <row r="95" spans="1:10" ht="15.75" hidden="1" customHeight="1" x14ac:dyDescent="0.25">
      <c r="A95" s="403" t="s">
        <v>166</v>
      </c>
      <c r="B95" s="403" t="s">
        <v>108</v>
      </c>
      <c r="C95" s="119" t="s">
        <v>109</v>
      </c>
      <c r="D95" s="121"/>
      <c r="E95" s="121"/>
      <c r="F95" s="170"/>
      <c r="G95" s="170"/>
      <c r="H95" s="32"/>
      <c r="I95" s="32"/>
      <c r="J95" s="32"/>
    </row>
    <row r="96" spans="1:10" ht="15.75" hidden="1" customHeight="1" x14ac:dyDescent="0.25">
      <c r="A96" s="403"/>
      <c r="B96" s="403"/>
      <c r="C96" s="119" t="s">
        <v>110</v>
      </c>
      <c r="D96" s="121"/>
      <c r="E96" s="121"/>
      <c r="F96" s="170"/>
      <c r="G96" s="170"/>
      <c r="H96" s="32"/>
      <c r="I96" s="32"/>
      <c r="J96" s="32"/>
    </row>
    <row r="97" spans="1:107" ht="15.75" hidden="1" customHeight="1" x14ac:dyDescent="0.25">
      <c r="A97" s="403"/>
      <c r="B97" s="403"/>
      <c r="C97" s="119" t="s">
        <v>111</v>
      </c>
      <c r="D97" s="121"/>
      <c r="E97" s="121"/>
      <c r="F97" s="170"/>
      <c r="G97" s="170"/>
      <c r="H97" s="32"/>
      <c r="I97" s="32"/>
      <c r="J97" s="32"/>
    </row>
    <row r="98" spans="1:107" ht="15.75" hidden="1" customHeight="1" x14ac:dyDescent="0.25">
      <c r="A98" s="403"/>
      <c r="B98" s="403" t="s">
        <v>112</v>
      </c>
      <c r="C98" s="119" t="s">
        <v>168</v>
      </c>
      <c r="D98" s="121"/>
      <c r="E98" s="121"/>
      <c r="F98" s="170"/>
      <c r="G98" s="170"/>
      <c r="H98" s="32"/>
      <c r="I98" s="32"/>
      <c r="J98" s="32"/>
    </row>
    <row r="99" spans="1:107" ht="15.75" hidden="1" customHeight="1" x14ac:dyDescent="0.25">
      <c r="A99" s="403"/>
      <c r="B99" s="403"/>
      <c r="C99" s="119" t="s">
        <v>114</v>
      </c>
      <c r="D99" s="121"/>
      <c r="E99" s="121"/>
      <c r="F99" s="170"/>
      <c r="G99" s="170"/>
      <c r="H99" s="32"/>
      <c r="I99" s="32"/>
      <c r="J99" s="32"/>
    </row>
    <row r="100" spans="1:107" ht="15.75" hidden="1" customHeight="1" x14ac:dyDescent="0.25">
      <c r="A100" s="403"/>
      <c r="B100" s="403"/>
      <c r="C100" s="119" t="s">
        <v>115</v>
      </c>
      <c r="D100" s="121"/>
      <c r="E100" s="121"/>
      <c r="F100" s="170"/>
      <c r="G100" s="170"/>
      <c r="H100" s="32"/>
      <c r="I100" s="32"/>
      <c r="J100" s="32"/>
    </row>
    <row r="101" spans="1:107" ht="15.75" hidden="1" customHeight="1" x14ac:dyDescent="0.25">
      <c r="A101" s="403"/>
      <c r="B101" s="403" t="s">
        <v>169</v>
      </c>
      <c r="C101" s="119" t="s">
        <v>170</v>
      </c>
      <c r="D101" s="121"/>
      <c r="E101" s="121"/>
      <c r="F101" s="170"/>
      <c r="G101" s="170"/>
      <c r="H101" s="32"/>
      <c r="I101" s="32"/>
      <c r="J101" s="32"/>
    </row>
    <row r="102" spans="1:107" ht="15.75" hidden="1" customHeight="1" x14ac:dyDescent="0.25">
      <c r="A102" s="403"/>
      <c r="B102" s="403"/>
      <c r="C102" s="119" t="s">
        <v>118</v>
      </c>
      <c r="D102" s="121"/>
      <c r="E102" s="121"/>
      <c r="F102" s="170"/>
      <c r="G102" s="170"/>
      <c r="H102" s="32"/>
      <c r="I102" s="32"/>
      <c r="J102" s="32"/>
    </row>
    <row r="103" spans="1:107" ht="15.75" hidden="1" customHeight="1" x14ac:dyDescent="0.25">
      <c r="A103" s="403"/>
      <c r="B103" s="403" t="s">
        <v>119</v>
      </c>
      <c r="C103" s="119" t="s">
        <v>120</v>
      </c>
      <c r="D103" s="121"/>
      <c r="E103" s="121"/>
      <c r="F103" s="170"/>
      <c r="G103" s="170"/>
      <c r="H103" s="32"/>
      <c r="I103" s="32"/>
      <c r="J103" s="32"/>
    </row>
    <row r="104" spans="1:107" ht="15.75" hidden="1" customHeight="1" x14ac:dyDescent="0.25">
      <c r="A104" s="403"/>
      <c r="B104" s="403"/>
      <c r="C104" s="119" t="s">
        <v>121</v>
      </c>
      <c r="D104" s="121"/>
      <c r="E104" s="121"/>
      <c r="F104" s="170"/>
      <c r="G104" s="170"/>
      <c r="H104" s="32"/>
      <c r="I104" s="32"/>
      <c r="J104" s="32"/>
    </row>
    <row r="105" spans="1:107" ht="15.75" hidden="1" customHeight="1" x14ac:dyDescent="0.25">
      <c r="A105" s="403"/>
      <c r="B105" s="403" t="s">
        <v>122</v>
      </c>
      <c r="C105" s="119" t="s">
        <v>123</v>
      </c>
      <c r="D105" s="121"/>
      <c r="E105" s="121"/>
      <c r="F105" s="170"/>
      <c r="G105" s="170"/>
      <c r="H105" s="32"/>
      <c r="I105" s="32"/>
      <c r="J105" s="32"/>
    </row>
    <row r="106" spans="1:107" ht="15.75" hidden="1" customHeight="1" x14ac:dyDescent="0.25">
      <c r="A106" s="403"/>
      <c r="B106" s="403"/>
      <c r="C106" s="119" t="s">
        <v>124</v>
      </c>
      <c r="D106" s="121"/>
      <c r="E106" s="121"/>
      <c r="F106" s="170"/>
      <c r="G106" s="170"/>
      <c r="H106" s="32"/>
      <c r="I106" s="32"/>
      <c r="J106" s="32"/>
    </row>
    <row r="107" spans="1:107" ht="15.75" hidden="1" customHeight="1" x14ac:dyDescent="0.25">
      <c r="A107" s="403"/>
      <c r="B107" s="403" t="s">
        <v>125</v>
      </c>
      <c r="C107" s="119" t="s">
        <v>126</v>
      </c>
      <c r="D107" s="121"/>
      <c r="E107" s="121"/>
      <c r="F107" s="170"/>
      <c r="G107" s="170"/>
      <c r="H107" s="32"/>
      <c r="I107" s="32"/>
      <c r="J107" s="32"/>
    </row>
    <row r="108" spans="1:107" ht="15.75" hidden="1" customHeight="1" x14ac:dyDescent="0.25">
      <c r="A108" s="403"/>
      <c r="B108" s="403"/>
      <c r="C108" s="119" t="s">
        <v>127</v>
      </c>
      <c r="D108" s="121"/>
      <c r="E108" s="121"/>
      <c r="F108" s="170"/>
      <c r="G108" s="170"/>
      <c r="H108" s="32"/>
      <c r="I108" s="32"/>
      <c r="J108" s="32"/>
    </row>
    <row r="109" spans="1:107" ht="15.75" hidden="1" customHeight="1" x14ac:dyDescent="0.25">
      <c r="A109" s="403"/>
      <c r="B109" s="403"/>
      <c r="C109" s="119" t="s">
        <v>128</v>
      </c>
      <c r="D109" s="121"/>
      <c r="E109" s="121"/>
      <c r="F109" s="170"/>
      <c r="G109" s="170"/>
      <c r="H109" s="32"/>
      <c r="I109" s="32"/>
      <c r="J109" s="32"/>
    </row>
    <row r="110" spans="1:107" ht="15" hidden="1" customHeight="1" x14ac:dyDescent="0.25">
      <c r="A110" s="397" t="s">
        <v>183</v>
      </c>
      <c r="B110" s="397"/>
      <c r="C110" s="397"/>
      <c r="D110" s="82"/>
      <c r="E110" s="82"/>
      <c r="F110" s="171"/>
      <c r="G110" s="171"/>
      <c r="H110" s="32"/>
      <c r="I110" s="32"/>
      <c r="J110" s="32"/>
    </row>
    <row r="111" spans="1:107" x14ac:dyDescent="0.25">
      <c r="A111" s="398" t="s">
        <v>174</v>
      </c>
      <c r="B111" s="398"/>
      <c r="C111" s="398"/>
      <c r="D111" s="82">
        <v>4</v>
      </c>
      <c r="E111" s="82">
        <v>48</v>
      </c>
      <c r="F111" s="87">
        <v>0.92</v>
      </c>
      <c r="G111" s="87">
        <v>0.55000000000000004</v>
      </c>
      <c r="H111" s="34"/>
      <c r="I111" s="34"/>
      <c r="J111" s="32"/>
    </row>
    <row r="112" spans="1:107" s="2" customFormat="1" x14ac:dyDescent="0.25">
      <c r="A112" s="12" t="s">
        <v>175</v>
      </c>
      <c r="B112" s="70" t="s">
        <v>238</v>
      </c>
      <c r="C112" s="8"/>
      <c r="D112" s="8"/>
      <c r="E112" s="8"/>
      <c r="F112" s="6"/>
      <c r="G112" s="32"/>
      <c r="H112" s="32"/>
      <c r="I112" s="32"/>
      <c r="J112" s="32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  <c r="BF112" s="70"/>
      <c r="BG112" s="70"/>
      <c r="BH112" s="70"/>
      <c r="BI112" s="70"/>
      <c r="BJ112" s="70"/>
      <c r="BK112" s="70"/>
      <c r="BL112" s="70"/>
      <c r="BM112" s="70"/>
      <c r="BN112" s="70"/>
      <c r="BO112" s="70"/>
      <c r="BP112" s="70"/>
      <c r="BQ112" s="70"/>
      <c r="BR112" s="70"/>
      <c r="BS112" s="70"/>
      <c r="BT112" s="70"/>
      <c r="BU112" s="70"/>
      <c r="BV112" s="70"/>
      <c r="BW112" s="70"/>
      <c r="BX112" s="70"/>
      <c r="BY112" s="70"/>
      <c r="BZ112" s="70"/>
      <c r="CA112" s="70"/>
      <c r="CB112" s="70"/>
      <c r="CC112" s="70"/>
      <c r="CD112" s="70"/>
      <c r="CE112" s="70"/>
      <c r="CF112" s="70"/>
      <c r="CG112" s="70"/>
      <c r="CH112" s="70"/>
      <c r="CI112" s="70"/>
      <c r="CJ112" s="70"/>
      <c r="CK112" s="70"/>
      <c r="CL112" s="70"/>
      <c r="CM112" s="70"/>
      <c r="CN112" s="70"/>
      <c r="CO112" s="70"/>
      <c r="CP112" s="70"/>
      <c r="CQ112" s="70"/>
      <c r="CR112" s="70"/>
      <c r="CS112" s="70"/>
      <c r="CT112" s="70"/>
      <c r="CU112" s="70"/>
      <c r="CV112" s="70"/>
      <c r="CW112" s="70"/>
      <c r="CX112" s="70"/>
      <c r="CY112" s="70"/>
      <c r="CZ112" s="70"/>
      <c r="DA112" s="70"/>
      <c r="DB112" s="70"/>
      <c r="DC112" s="70"/>
    </row>
    <row r="113" spans="1:10" s="70" customFormat="1" x14ac:dyDescent="0.25">
      <c r="A113" s="53" t="s">
        <v>217</v>
      </c>
      <c r="B113" s="132" t="s">
        <v>226</v>
      </c>
      <c r="C113" s="52"/>
      <c r="D113" s="52"/>
      <c r="E113" s="52"/>
      <c r="F113" s="54"/>
      <c r="G113" s="52"/>
      <c r="H113" s="52"/>
      <c r="I113" s="52"/>
      <c r="J113" s="32"/>
    </row>
    <row r="114" spans="1:10" x14ac:dyDescent="0.25">
      <c r="A114" s="32"/>
      <c r="B114" s="32"/>
      <c r="C114" s="32"/>
      <c r="D114" s="32"/>
      <c r="E114" s="32"/>
      <c r="F114" s="151"/>
      <c r="G114" s="32"/>
      <c r="H114" s="32"/>
      <c r="I114" s="32"/>
      <c r="J114" s="32"/>
    </row>
    <row r="115" spans="1:10" x14ac:dyDescent="0.25">
      <c r="A115" s="32"/>
      <c r="B115" s="32"/>
      <c r="C115" s="32"/>
      <c r="D115" s="32"/>
      <c r="E115" s="32"/>
      <c r="F115" s="151"/>
      <c r="G115" s="32"/>
      <c r="H115" s="32"/>
      <c r="I115" s="32"/>
      <c r="J115" s="32"/>
    </row>
    <row r="116" spans="1:10" x14ac:dyDescent="0.25">
      <c r="A116" s="32"/>
      <c r="B116" s="32"/>
      <c r="C116" s="32"/>
      <c r="D116" s="32"/>
      <c r="E116" s="32"/>
      <c r="F116" s="151"/>
      <c r="G116" s="32"/>
      <c r="H116" s="32"/>
      <c r="I116" s="32"/>
      <c r="J116" s="32"/>
    </row>
    <row r="117" spans="1:10" x14ac:dyDescent="0.25">
      <c r="A117" s="32"/>
      <c r="B117" s="32"/>
      <c r="C117" s="32"/>
      <c r="D117" s="32"/>
      <c r="E117" s="32"/>
      <c r="F117" s="151"/>
      <c r="G117" s="32"/>
      <c r="H117" s="32"/>
      <c r="I117" s="32"/>
      <c r="J117" s="32"/>
    </row>
  </sheetData>
  <mergeCells count="54">
    <mergeCell ref="A7:A14"/>
    <mergeCell ref="B7:B8"/>
    <mergeCell ref="B9:B11"/>
    <mergeCell ref="B12:B14"/>
    <mergeCell ref="A1:F1"/>
    <mergeCell ref="A3:A6"/>
    <mergeCell ref="B3:B6"/>
    <mergeCell ref="C3:C6"/>
    <mergeCell ref="F3:F6"/>
    <mergeCell ref="A2:F2"/>
    <mergeCell ref="A43:A50"/>
    <mergeCell ref="B43:B50"/>
    <mergeCell ref="A15:C15"/>
    <mergeCell ref="A16:A25"/>
    <mergeCell ref="B16:B18"/>
    <mergeCell ref="B19:B20"/>
    <mergeCell ref="B21:B22"/>
    <mergeCell ref="B23:B25"/>
    <mergeCell ref="A26:C26"/>
    <mergeCell ref="A27:A41"/>
    <mergeCell ref="B27:B31"/>
    <mergeCell ref="B32:B37"/>
    <mergeCell ref="B38:B41"/>
    <mergeCell ref="B107:B109"/>
    <mergeCell ref="B76:B79"/>
    <mergeCell ref="B80:B82"/>
    <mergeCell ref="B83:B85"/>
    <mergeCell ref="A51:C51"/>
    <mergeCell ref="A52:A67"/>
    <mergeCell ref="B52:B54"/>
    <mergeCell ref="B55:B60"/>
    <mergeCell ref="B61:B64"/>
    <mergeCell ref="B65:B67"/>
    <mergeCell ref="B95:B97"/>
    <mergeCell ref="B98:B100"/>
    <mergeCell ref="B101:B102"/>
    <mergeCell ref="B103:B104"/>
    <mergeCell ref="B105:B106"/>
    <mergeCell ref="G3:G6"/>
    <mergeCell ref="A110:C110"/>
    <mergeCell ref="A111:C111"/>
    <mergeCell ref="D3:D6"/>
    <mergeCell ref="E3:E6"/>
    <mergeCell ref="A86:C86"/>
    <mergeCell ref="A87:A93"/>
    <mergeCell ref="B87:B89"/>
    <mergeCell ref="B91:B93"/>
    <mergeCell ref="A94:C94"/>
    <mergeCell ref="A68:C68"/>
    <mergeCell ref="A69:A85"/>
    <mergeCell ref="B70:B71"/>
    <mergeCell ref="B72:B73"/>
    <mergeCell ref="B74:B75"/>
    <mergeCell ref="A95:A1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E11"/>
  <sheetViews>
    <sheetView zoomScale="75" zoomScaleNormal="75" workbookViewId="0">
      <selection activeCell="G18" sqref="G18"/>
    </sheetView>
  </sheetViews>
  <sheetFormatPr defaultRowHeight="15" x14ac:dyDescent="0.25"/>
  <cols>
    <col min="1" max="1" width="12.140625" style="32" bestFit="1" customWidth="1"/>
    <col min="2" max="2" width="26.42578125" style="32" bestFit="1" customWidth="1"/>
    <col min="3" max="3" width="12.7109375" style="32" customWidth="1"/>
    <col min="4" max="4" width="13" style="32" customWidth="1"/>
    <col min="5" max="5" width="14.7109375" style="32" customWidth="1"/>
    <col min="6" max="6" width="26.85546875" style="32" customWidth="1"/>
    <col min="7" max="246" width="9.140625" style="32"/>
    <col min="247" max="247" width="12.140625" style="32" bestFit="1" customWidth="1"/>
    <col min="248" max="248" width="26.42578125" style="32" bestFit="1" customWidth="1"/>
    <col min="249" max="249" width="26.42578125" style="32" customWidth="1"/>
    <col min="250" max="250" width="12.7109375" style="32" customWidth="1"/>
    <col min="251" max="251" width="13" style="32" customWidth="1"/>
    <col min="252" max="252" width="13.85546875" style="32" customWidth="1"/>
    <col min="253" max="253" width="12" style="32" customWidth="1"/>
    <col min="254" max="254" width="11.85546875" style="32" customWidth="1"/>
    <col min="255" max="255" width="13.140625" style="32" customWidth="1"/>
    <col min="256" max="256" width="13.28515625" style="32" customWidth="1"/>
    <col min="257" max="257" width="14.28515625" style="32" customWidth="1"/>
    <col min="258" max="258" width="14.7109375" style="32" customWidth="1"/>
    <col min="259" max="502" width="9.140625" style="32"/>
    <col min="503" max="503" width="12.140625" style="32" bestFit="1" customWidth="1"/>
    <col min="504" max="504" width="26.42578125" style="32" bestFit="1" customWidth="1"/>
    <col min="505" max="505" width="26.42578125" style="32" customWidth="1"/>
    <col min="506" max="506" width="12.7109375" style="32" customWidth="1"/>
    <col min="507" max="507" width="13" style="32" customWidth="1"/>
    <col min="508" max="508" width="13.85546875" style="32" customWidth="1"/>
    <col min="509" max="509" width="12" style="32" customWidth="1"/>
    <col min="510" max="510" width="11.85546875" style="32" customWidth="1"/>
    <col min="511" max="511" width="13.140625" style="32" customWidth="1"/>
    <col min="512" max="512" width="13.28515625" style="32" customWidth="1"/>
    <col min="513" max="513" width="14.28515625" style="32" customWidth="1"/>
    <col min="514" max="514" width="14.7109375" style="32" customWidth="1"/>
    <col min="515" max="758" width="9.140625" style="32"/>
    <col min="759" max="759" width="12.140625" style="32" bestFit="1" customWidth="1"/>
    <col min="760" max="760" width="26.42578125" style="32" bestFit="1" customWidth="1"/>
    <col min="761" max="761" width="26.42578125" style="32" customWidth="1"/>
    <col min="762" max="762" width="12.7109375" style="32" customWidth="1"/>
    <col min="763" max="763" width="13" style="32" customWidth="1"/>
    <col min="764" max="764" width="13.85546875" style="32" customWidth="1"/>
    <col min="765" max="765" width="12" style="32" customWidth="1"/>
    <col min="766" max="766" width="11.85546875" style="32" customWidth="1"/>
    <col min="767" max="767" width="13.140625" style="32" customWidth="1"/>
    <col min="768" max="768" width="13.28515625" style="32" customWidth="1"/>
    <col min="769" max="769" width="14.28515625" style="32" customWidth="1"/>
    <col min="770" max="770" width="14.7109375" style="32" customWidth="1"/>
    <col min="771" max="1014" width="9.140625" style="32"/>
    <col min="1015" max="1015" width="12.140625" style="32" bestFit="1" customWidth="1"/>
    <col min="1016" max="1016" width="26.42578125" style="32" bestFit="1" customWidth="1"/>
    <col min="1017" max="1017" width="26.42578125" style="32" customWidth="1"/>
    <col min="1018" max="1018" width="12.7109375" style="32" customWidth="1"/>
    <col min="1019" max="1019" width="13" style="32" customWidth="1"/>
    <col min="1020" max="1020" width="13.85546875" style="32" customWidth="1"/>
    <col min="1021" max="1021" width="12" style="32" customWidth="1"/>
    <col min="1022" max="1022" width="11.85546875" style="32" customWidth="1"/>
    <col min="1023" max="1023" width="13.140625" style="32" customWidth="1"/>
    <col min="1024" max="1024" width="13.28515625" style="32" customWidth="1"/>
    <col min="1025" max="1025" width="14.28515625" style="32" customWidth="1"/>
    <col min="1026" max="1026" width="14.7109375" style="32" customWidth="1"/>
    <col min="1027" max="1270" width="9.140625" style="32"/>
    <col min="1271" max="1271" width="12.140625" style="32" bestFit="1" customWidth="1"/>
    <col min="1272" max="1272" width="26.42578125" style="32" bestFit="1" customWidth="1"/>
    <col min="1273" max="1273" width="26.42578125" style="32" customWidth="1"/>
    <col min="1274" max="1274" width="12.7109375" style="32" customWidth="1"/>
    <col min="1275" max="1275" width="13" style="32" customWidth="1"/>
    <col min="1276" max="1276" width="13.85546875" style="32" customWidth="1"/>
    <col min="1277" max="1277" width="12" style="32" customWidth="1"/>
    <col min="1278" max="1278" width="11.85546875" style="32" customWidth="1"/>
    <col min="1279" max="1279" width="13.140625" style="32" customWidth="1"/>
    <col min="1280" max="1280" width="13.28515625" style="32" customWidth="1"/>
    <col min="1281" max="1281" width="14.28515625" style="32" customWidth="1"/>
    <col min="1282" max="1282" width="14.7109375" style="32" customWidth="1"/>
    <col min="1283" max="1526" width="9.140625" style="32"/>
    <col min="1527" max="1527" width="12.140625" style="32" bestFit="1" customWidth="1"/>
    <col min="1528" max="1528" width="26.42578125" style="32" bestFit="1" customWidth="1"/>
    <col min="1529" max="1529" width="26.42578125" style="32" customWidth="1"/>
    <col min="1530" max="1530" width="12.7109375" style="32" customWidth="1"/>
    <col min="1531" max="1531" width="13" style="32" customWidth="1"/>
    <col min="1532" max="1532" width="13.85546875" style="32" customWidth="1"/>
    <col min="1533" max="1533" width="12" style="32" customWidth="1"/>
    <col min="1534" max="1534" width="11.85546875" style="32" customWidth="1"/>
    <col min="1535" max="1535" width="13.140625" style="32" customWidth="1"/>
    <col min="1536" max="1536" width="13.28515625" style="32" customWidth="1"/>
    <col min="1537" max="1537" width="14.28515625" style="32" customWidth="1"/>
    <col min="1538" max="1538" width="14.7109375" style="32" customWidth="1"/>
    <col min="1539" max="1782" width="9.140625" style="32"/>
    <col min="1783" max="1783" width="12.140625" style="32" bestFit="1" customWidth="1"/>
    <col min="1784" max="1784" width="26.42578125" style="32" bestFit="1" customWidth="1"/>
    <col min="1785" max="1785" width="26.42578125" style="32" customWidth="1"/>
    <col min="1786" max="1786" width="12.7109375" style="32" customWidth="1"/>
    <col min="1787" max="1787" width="13" style="32" customWidth="1"/>
    <col min="1788" max="1788" width="13.85546875" style="32" customWidth="1"/>
    <col min="1789" max="1789" width="12" style="32" customWidth="1"/>
    <col min="1790" max="1790" width="11.85546875" style="32" customWidth="1"/>
    <col min="1791" max="1791" width="13.140625" style="32" customWidth="1"/>
    <col min="1792" max="1792" width="13.28515625" style="32" customWidth="1"/>
    <col min="1793" max="1793" width="14.28515625" style="32" customWidth="1"/>
    <col min="1794" max="1794" width="14.7109375" style="32" customWidth="1"/>
    <col min="1795" max="2038" width="9.140625" style="32"/>
    <col min="2039" max="2039" width="12.140625" style="32" bestFit="1" customWidth="1"/>
    <col min="2040" max="2040" width="26.42578125" style="32" bestFit="1" customWidth="1"/>
    <col min="2041" max="2041" width="26.42578125" style="32" customWidth="1"/>
    <col min="2042" max="2042" width="12.7109375" style="32" customWidth="1"/>
    <col min="2043" max="2043" width="13" style="32" customWidth="1"/>
    <col min="2044" max="2044" width="13.85546875" style="32" customWidth="1"/>
    <col min="2045" max="2045" width="12" style="32" customWidth="1"/>
    <col min="2046" max="2046" width="11.85546875" style="32" customWidth="1"/>
    <col min="2047" max="2047" width="13.140625" style="32" customWidth="1"/>
    <col min="2048" max="2048" width="13.28515625" style="32" customWidth="1"/>
    <col min="2049" max="2049" width="14.28515625" style="32" customWidth="1"/>
    <col min="2050" max="2050" width="14.7109375" style="32" customWidth="1"/>
    <col min="2051" max="2294" width="9.140625" style="32"/>
    <col min="2295" max="2295" width="12.140625" style="32" bestFit="1" customWidth="1"/>
    <col min="2296" max="2296" width="26.42578125" style="32" bestFit="1" customWidth="1"/>
    <col min="2297" max="2297" width="26.42578125" style="32" customWidth="1"/>
    <col min="2298" max="2298" width="12.7109375" style="32" customWidth="1"/>
    <col min="2299" max="2299" width="13" style="32" customWidth="1"/>
    <col min="2300" max="2300" width="13.85546875" style="32" customWidth="1"/>
    <col min="2301" max="2301" width="12" style="32" customWidth="1"/>
    <col min="2302" max="2302" width="11.85546875" style="32" customWidth="1"/>
    <col min="2303" max="2303" width="13.140625" style="32" customWidth="1"/>
    <col min="2304" max="2304" width="13.28515625" style="32" customWidth="1"/>
    <col min="2305" max="2305" width="14.28515625" style="32" customWidth="1"/>
    <col min="2306" max="2306" width="14.7109375" style="32" customWidth="1"/>
    <col min="2307" max="2550" width="9.140625" style="32"/>
    <col min="2551" max="2551" width="12.140625" style="32" bestFit="1" customWidth="1"/>
    <col min="2552" max="2552" width="26.42578125" style="32" bestFit="1" customWidth="1"/>
    <col min="2553" max="2553" width="26.42578125" style="32" customWidth="1"/>
    <col min="2554" max="2554" width="12.7109375" style="32" customWidth="1"/>
    <col min="2555" max="2555" width="13" style="32" customWidth="1"/>
    <col min="2556" max="2556" width="13.85546875" style="32" customWidth="1"/>
    <col min="2557" max="2557" width="12" style="32" customWidth="1"/>
    <col min="2558" max="2558" width="11.85546875" style="32" customWidth="1"/>
    <col min="2559" max="2559" width="13.140625" style="32" customWidth="1"/>
    <col min="2560" max="2560" width="13.28515625" style="32" customWidth="1"/>
    <col min="2561" max="2561" width="14.28515625" style="32" customWidth="1"/>
    <col min="2562" max="2562" width="14.7109375" style="32" customWidth="1"/>
    <col min="2563" max="2806" width="9.140625" style="32"/>
    <col min="2807" max="2807" width="12.140625" style="32" bestFit="1" customWidth="1"/>
    <col min="2808" max="2808" width="26.42578125" style="32" bestFit="1" customWidth="1"/>
    <col min="2809" max="2809" width="26.42578125" style="32" customWidth="1"/>
    <col min="2810" max="2810" width="12.7109375" style="32" customWidth="1"/>
    <col min="2811" max="2811" width="13" style="32" customWidth="1"/>
    <col min="2812" max="2812" width="13.85546875" style="32" customWidth="1"/>
    <col min="2813" max="2813" width="12" style="32" customWidth="1"/>
    <col min="2814" max="2814" width="11.85546875" style="32" customWidth="1"/>
    <col min="2815" max="2815" width="13.140625" style="32" customWidth="1"/>
    <col min="2816" max="2816" width="13.28515625" style="32" customWidth="1"/>
    <col min="2817" max="2817" width="14.28515625" style="32" customWidth="1"/>
    <col min="2818" max="2818" width="14.7109375" style="32" customWidth="1"/>
    <col min="2819" max="3062" width="9.140625" style="32"/>
    <col min="3063" max="3063" width="12.140625" style="32" bestFit="1" customWidth="1"/>
    <col min="3064" max="3064" width="26.42578125" style="32" bestFit="1" customWidth="1"/>
    <col min="3065" max="3065" width="26.42578125" style="32" customWidth="1"/>
    <col min="3066" max="3066" width="12.7109375" style="32" customWidth="1"/>
    <col min="3067" max="3067" width="13" style="32" customWidth="1"/>
    <col min="3068" max="3068" width="13.85546875" style="32" customWidth="1"/>
    <col min="3069" max="3069" width="12" style="32" customWidth="1"/>
    <col min="3070" max="3070" width="11.85546875" style="32" customWidth="1"/>
    <col min="3071" max="3071" width="13.140625" style="32" customWidth="1"/>
    <col min="3072" max="3072" width="13.28515625" style="32" customWidth="1"/>
    <col min="3073" max="3073" width="14.28515625" style="32" customWidth="1"/>
    <col min="3074" max="3074" width="14.7109375" style="32" customWidth="1"/>
    <col min="3075" max="3318" width="9.140625" style="32"/>
    <col min="3319" max="3319" width="12.140625" style="32" bestFit="1" customWidth="1"/>
    <col min="3320" max="3320" width="26.42578125" style="32" bestFit="1" customWidth="1"/>
    <col min="3321" max="3321" width="26.42578125" style="32" customWidth="1"/>
    <col min="3322" max="3322" width="12.7109375" style="32" customWidth="1"/>
    <col min="3323" max="3323" width="13" style="32" customWidth="1"/>
    <col min="3324" max="3324" width="13.85546875" style="32" customWidth="1"/>
    <col min="3325" max="3325" width="12" style="32" customWidth="1"/>
    <col min="3326" max="3326" width="11.85546875" style="32" customWidth="1"/>
    <col min="3327" max="3327" width="13.140625" style="32" customWidth="1"/>
    <col min="3328" max="3328" width="13.28515625" style="32" customWidth="1"/>
    <col min="3329" max="3329" width="14.28515625" style="32" customWidth="1"/>
    <col min="3330" max="3330" width="14.7109375" style="32" customWidth="1"/>
    <col min="3331" max="3574" width="9.140625" style="32"/>
    <col min="3575" max="3575" width="12.140625" style="32" bestFit="1" customWidth="1"/>
    <col min="3576" max="3576" width="26.42578125" style="32" bestFit="1" customWidth="1"/>
    <col min="3577" max="3577" width="26.42578125" style="32" customWidth="1"/>
    <col min="3578" max="3578" width="12.7109375" style="32" customWidth="1"/>
    <col min="3579" max="3579" width="13" style="32" customWidth="1"/>
    <col min="3580" max="3580" width="13.85546875" style="32" customWidth="1"/>
    <col min="3581" max="3581" width="12" style="32" customWidth="1"/>
    <col min="3582" max="3582" width="11.85546875" style="32" customWidth="1"/>
    <col min="3583" max="3583" width="13.140625" style="32" customWidth="1"/>
    <col min="3584" max="3584" width="13.28515625" style="32" customWidth="1"/>
    <col min="3585" max="3585" width="14.28515625" style="32" customWidth="1"/>
    <col min="3586" max="3586" width="14.7109375" style="32" customWidth="1"/>
    <col min="3587" max="3830" width="9.140625" style="32"/>
    <col min="3831" max="3831" width="12.140625" style="32" bestFit="1" customWidth="1"/>
    <col min="3832" max="3832" width="26.42578125" style="32" bestFit="1" customWidth="1"/>
    <col min="3833" max="3833" width="26.42578125" style="32" customWidth="1"/>
    <col min="3834" max="3834" width="12.7109375" style="32" customWidth="1"/>
    <col min="3835" max="3835" width="13" style="32" customWidth="1"/>
    <col min="3836" max="3836" width="13.85546875" style="32" customWidth="1"/>
    <col min="3837" max="3837" width="12" style="32" customWidth="1"/>
    <col min="3838" max="3838" width="11.85546875" style="32" customWidth="1"/>
    <col min="3839" max="3839" width="13.140625" style="32" customWidth="1"/>
    <col min="3840" max="3840" width="13.28515625" style="32" customWidth="1"/>
    <col min="3841" max="3841" width="14.28515625" style="32" customWidth="1"/>
    <col min="3842" max="3842" width="14.7109375" style="32" customWidth="1"/>
    <col min="3843" max="4086" width="9.140625" style="32"/>
    <col min="4087" max="4087" width="12.140625" style="32" bestFit="1" customWidth="1"/>
    <col min="4088" max="4088" width="26.42578125" style="32" bestFit="1" customWidth="1"/>
    <col min="4089" max="4089" width="26.42578125" style="32" customWidth="1"/>
    <col min="4090" max="4090" width="12.7109375" style="32" customWidth="1"/>
    <col min="4091" max="4091" width="13" style="32" customWidth="1"/>
    <col min="4092" max="4092" width="13.85546875" style="32" customWidth="1"/>
    <col min="4093" max="4093" width="12" style="32" customWidth="1"/>
    <col min="4094" max="4094" width="11.85546875" style="32" customWidth="1"/>
    <col min="4095" max="4095" width="13.140625" style="32" customWidth="1"/>
    <col min="4096" max="4096" width="13.28515625" style="32" customWidth="1"/>
    <col min="4097" max="4097" width="14.28515625" style="32" customWidth="1"/>
    <col min="4098" max="4098" width="14.7109375" style="32" customWidth="1"/>
    <col min="4099" max="4342" width="9.140625" style="32"/>
    <col min="4343" max="4343" width="12.140625" style="32" bestFit="1" customWidth="1"/>
    <col min="4344" max="4344" width="26.42578125" style="32" bestFit="1" customWidth="1"/>
    <col min="4345" max="4345" width="26.42578125" style="32" customWidth="1"/>
    <col min="4346" max="4346" width="12.7109375" style="32" customWidth="1"/>
    <col min="4347" max="4347" width="13" style="32" customWidth="1"/>
    <col min="4348" max="4348" width="13.85546875" style="32" customWidth="1"/>
    <col min="4349" max="4349" width="12" style="32" customWidth="1"/>
    <col min="4350" max="4350" width="11.85546875" style="32" customWidth="1"/>
    <col min="4351" max="4351" width="13.140625" style="32" customWidth="1"/>
    <col min="4352" max="4352" width="13.28515625" style="32" customWidth="1"/>
    <col min="4353" max="4353" width="14.28515625" style="32" customWidth="1"/>
    <col min="4354" max="4354" width="14.7109375" style="32" customWidth="1"/>
    <col min="4355" max="4598" width="9.140625" style="32"/>
    <col min="4599" max="4599" width="12.140625" style="32" bestFit="1" customWidth="1"/>
    <col min="4600" max="4600" width="26.42578125" style="32" bestFit="1" customWidth="1"/>
    <col min="4601" max="4601" width="26.42578125" style="32" customWidth="1"/>
    <col min="4602" max="4602" width="12.7109375" style="32" customWidth="1"/>
    <col min="4603" max="4603" width="13" style="32" customWidth="1"/>
    <col min="4604" max="4604" width="13.85546875" style="32" customWidth="1"/>
    <col min="4605" max="4605" width="12" style="32" customWidth="1"/>
    <col min="4606" max="4606" width="11.85546875" style="32" customWidth="1"/>
    <col min="4607" max="4607" width="13.140625" style="32" customWidth="1"/>
    <col min="4608" max="4608" width="13.28515625" style="32" customWidth="1"/>
    <col min="4609" max="4609" width="14.28515625" style="32" customWidth="1"/>
    <col min="4610" max="4610" width="14.7109375" style="32" customWidth="1"/>
    <col min="4611" max="4854" width="9.140625" style="32"/>
    <col min="4855" max="4855" width="12.140625" style="32" bestFit="1" customWidth="1"/>
    <col min="4856" max="4856" width="26.42578125" style="32" bestFit="1" customWidth="1"/>
    <col min="4857" max="4857" width="26.42578125" style="32" customWidth="1"/>
    <col min="4858" max="4858" width="12.7109375" style="32" customWidth="1"/>
    <col min="4859" max="4859" width="13" style="32" customWidth="1"/>
    <col min="4860" max="4860" width="13.85546875" style="32" customWidth="1"/>
    <col min="4861" max="4861" width="12" style="32" customWidth="1"/>
    <col min="4862" max="4862" width="11.85546875" style="32" customWidth="1"/>
    <col min="4863" max="4863" width="13.140625" style="32" customWidth="1"/>
    <col min="4864" max="4864" width="13.28515625" style="32" customWidth="1"/>
    <col min="4865" max="4865" width="14.28515625" style="32" customWidth="1"/>
    <col min="4866" max="4866" width="14.7109375" style="32" customWidth="1"/>
    <col min="4867" max="5110" width="9.140625" style="32"/>
    <col min="5111" max="5111" width="12.140625" style="32" bestFit="1" customWidth="1"/>
    <col min="5112" max="5112" width="26.42578125" style="32" bestFit="1" customWidth="1"/>
    <col min="5113" max="5113" width="26.42578125" style="32" customWidth="1"/>
    <col min="5114" max="5114" width="12.7109375" style="32" customWidth="1"/>
    <col min="5115" max="5115" width="13" style="32" customWidth="1"/>
    <col min="5116" max="5116" width="13.85546875" style="32" customWidth="1"/>
    <col min="5117" max="5117" width="12" style="32" customWidth="1"/>
    <col min="5118" max="5118" width="11.85546875" style="32" customWidth="1"/>
    <col min="5119" max="5119" width="13.140625" style="32" customWidth="1"/>
    <col min="5120" max="5120" width="13.28515625" style="32" customWidth="1"/>
    <col min="5121" max="5121" width="14.28515625" style="32" customWidth="1"/>
    <col min="5122" max="5122" width="14.7109375" style="32" customWidth="1"/>
    <col min="5123" max="5366" width="9.140625" style="32"/>
    <col min="5367" max="5367" width="12.140625" style="32" bestFit="1" customWidth="1"/>
    <col min="5368" max="5368" width="26.42578125" style="32" bestFit="1" customWidth="1"/>
    <col min="5369" max="5369" width="26.42578125" style="32" customWidth="1"/>
    <col min="5370" max="5370" width="12.7109375" style="32" customWidth="1"/>
    <col min="5371" max="5371" width="13" style="32" customWidth="1"/>
    <col min="5372" max="5372" width="13.85546875" style="32" customWidth="1"/>
    <col min="5373" max="5373" width="12" style="32" customWidth="1"/>
    <col min="5374" max="5374" width="11.85546875" style="32" customWidth="1"/>
    <col min="5375" max="5375" width="13.140625" style="32" customWidth="1"/>
    <col min="5376" max="5376" width="13.28515625" style="32" customWidth="1"/>
    <col min="5377" max="5377" width="14.28515625" style="32" customWidth="1"/>
    <col min="5378" max="5378" width="14.7109375" style="32" customWidth="1"/>
    <col min="5379" max="5622" width="9.140625" style="32"/>
    <col min="5623" max="5623" width="12.140625" style="32" bestFit="1" customWidth="1"/>
    <col min="5624" max="5624" width="26.42578125" style="32" bestFit="1" customWidth="1"/>
    <col min="5625" max="5625" width="26.42578125" style="32" customWidth="1"/>
    <col min="5626" max="5626" width="12.7109375" style="32" customWidth="1"/>
    <col min="5627" max="5627" width="13" style="32" customWidth="1"/>
    <col min="5628" max="5628" width="13.85546875" style="32" customWidth="1"/>
    <col min="5629" max="5629" width="12" style="32" customWidth="1"/>
    <col min="5630" max="5630" width="11.85546875" style="32" customWidth="1"/>
    <col min="5631" max="5631" width="13.140625" style="32" customWidth="1"/>
    <col min="5632" max="5632" width="13.28515625" style="32" customWidth="1"/>
    <col min="5633" max="5633" width="14.28515625" style="32" customWidth="1"/>
    <col min="5634" max="5634" width="14.7109375" style="32" customWidth="1"/>
    <col min="5635" max="5878" width="9.140625" style="32"/>
    <col min="5879" max="5879" width="12.140625" style="32" bestFit="1" customWidth="1"/>
    <col min="5880" max="5880" width="26.42578125" style="32" bestFit="1" customWidth="1"/>
    <col min="5881" max="5881" width="26.42578125" style="32" customWidth="1"/>
    <col min="5882" max="5882" width="12.7109375" style="32" customWidth="1"/>
    <col min="5883" max="5883" width="13" style="32" customWidth="1"/>
    <col min="5884" max="5884" width="13.85546875" style="32" customWidth="1"/>
    <col min="5885" max="5885" width="12" style="32" customWidth="1"/>
    <col min="5886" max="5886" width="11.85546875" style="32" customWidth="1"/>
    <col min="5887" max="5887" width="13.140625" style="32" customWidth="1"/>
    <col min="5888" max="5888" width="13.28515625" style="32" customWidth="1"/>
    <col min="5889" max="5889" width="14.28515625" style="32" customWidth="1"/>
    <col min="5890" max="5890" width="14.7109375" style="32" customWidth="1"/>
    <col min="5891" max="6134" width="9.140625" style="32"/>
    <col min="6135" max="6135" width="12.140625" style="32" bestFit="1" customWidth="1"/>
    <col min="6136" max="6136" width="26.42578125" style="32" bestFit="1" customWidth="1"/>
    <col min="6137" max="6137" width="26.42578125" style="32" customWidth="1"/>
    <col min="6138" max="6138" width="12.7109375" style="32" customWidth="1"/>
    <col min="6139" max="6139" width="13" style="32" customWidth="1"/>
    <col min="6140" max="6140" width="13.85546875" style="32" customWidth="1"/>
    <col min="6141" max="6141" width="12" style="32" customWidth="1"/>
    <col min="6142" max="6142" width="11.85546875" style="32" customWidth="1"/>
    <col min="6143" max="6143" width="13.140625" style="32" customWidth="1"/>
    <col min="6144" max="6144" width="13.28515625" style="32" customWidth="1"/>
    <col min="6145" max="6145" width="14.28515625" style="32" customWidth="1"/>
    <col min="6146" max="6146" width="14.7109375" style="32" customWidth="1"/>
    <col min="6147" max="6390" width="9.140625" style="32"/>
    <col min="6391" max="6391" width="12.140625" style="32" bestFit="1" customWidth="1"/>
    <col min="6392" max="6392" width="26.42578125" style="32" bestFit="1" customWidth="1"/>
    <col min="6393" max="6393" width="26.42578125" style="32" customWidth="1"/>
    <col min="6394" max="6394" width="12.7109375" style="32" customWidth="1"/>
    <col min="6395" max="6395" width="13" style="32" customWidth="1"/>
    <col min="6396" max="6396" width="13.85546875" style="32" customWidth="1"/>
    <col min="6397" max="6397" width="12" style="32" customWidth="1"/>
    <col min="6398" max="6398" width="11.85546875" style="32" customWidth="1"/>
    <col min="6399" max="6399" width="13.140625" style="32" customWidth="1"/>
    <col min="6400" max="6400" width="13.28515625" style="32" customWidth="1"/>
    <col min="6401" max="6401" width="14.28515625" style="32" customWidth="1"/>
    <col min="6402" max="6402" width="14.7109375" style="32" customWidth="1"/>
    <col min="6403" max="6646" width="9.140625" style="32"/>
    <col min="6647" max="6647" width="12.140625" style="32" bestFit="1" customWidth="1"/>
    <col min="6648" max="6648" width="26.42578125" style="32" bestFit="1" customWidth="1"/>
    <col min="6649" max="6649" width="26.42578125" style="32" customWidth="1"/>
    <col min="6650" max="6650" width="12.7109375" style="32" customWidth="1"/>
    <col min="6651" max="6651" width="13" style="32" customWidth="1"/>
    <col min="6652" max="6652" width="13.85546875" style="32" customWidth="1"/>
    <col min="6653" max="6653" width="12" style="32" customWidth="1"/>
    <col min="6654" max="6654" width="11.85546875" style="32" customWidth="1"/>
    <col min="6655" max="6655" width="13.140625" style="32" customWidth="1"/>
    <col min="6656" max="6656" width="13.28515625" style="32" customWidth="1"/>
    <col min="6657" max="6657" width="14.28515625" style="32" customWidth="1"/>
    <col min="6658" max="6658" width="14.7109375" style="32" customWidth="1"/>
    <col min="6659" max="6902" width="9.140625" style="32"/>
    <col min="6903" max="6903" width="12.140625" style="32" bestFit="1" customWidth="1"/>
    <col min="6904" max="6904" width="26.42578125" style="32" bestFit="1" customWidth="1"/>
    <col min="6905" max="6905" width="26.42578125" style="32" customWidth="1"/>
    <col min="6906" max="6906" width="12.7109375" style="32" customWidth="1"/>
    <col min="6907" max="6907" width="13" style="32" customWidth="1"/>
    <col min="6908" max="6908" width="13.85546875" style="32" customWidth="1"/>
    <col min="6909" max="6909" width="12" style="32" customWidth="1"/>
    <col min="6910" max="6910" width="11.85546875" style="32" customWidth="1"/>
    <col min="6911" max="6911" width="13.140625" style="32" customWidth="1"/>
    <col min="6912" max="6912" width="13.28515625" style="32" customWidth="1"/>
    <col min="6913" max="6913" width="14.28515625" style="32" customWidth="1"/>
    <col min="6914" max="6914" width="14.7109375" style="32" customWidth="1"/>
    <col min="6915" max="7158" width="9.140625" style="32"/>
    <col min="7159" max="7159" width="12.140625" style="32" bestFit="1" customWidth="1"/>
    <col min="7160" max="7160" width="26.42578125" style="32" bestFit="1" customWidth="1"/>
    <col min="7161" max="7161" width="26.42578125" style="32" customWidth="1"/>
    <col min="7162" max="7162" width="12.7109375" style="32" customWidth="1"/>
    <col min="7163" max="7163" width="13" style="32" customWidth="1"/>
    <col min="7164" max="7164" width="13.85546875" style="32" customWidth="1"/>
    <col min="7165" max="7165" width="12" style="32" customWidth="1"/>
    <col min="7166" max="7166" width="11.85546875" style="32" customWidth="1"/>
    <col min="7167" max="7167" width="13.140625" style="32" customWidth="1"/>
    <col min="7168" max="7168" width="13.28515625" style="32" customWidth="1"/>
    <col min="7169" max="7169" width="14.28515625" style="32" customWidth="1"/>
    <col min="7170" max="7170" width="14.7109375" style="32" customWidth="1"/>
    <col min="7171" max="7414" width="9.140625" style="32"/>
    <col min="7415" max="7415" width="12.140625" style="32" bestFit="1" customWidth="1"/>
    <col min="7416" max="7416" width="26.42578125" style="32" bestFit="1" customWidth="1"/>
    <col min="7417" max="7417" width="26.42578125" style="32" customWidth="1"/>
    <col min="7418" max="7418" width="12.7109375" style="32" customWidth="1"/>
    <col min="7419" max="7419" width="13" style="32" customWidth="1"/>
    <col min="7420" max="7420" width="13.85546875" style="32" customWidth="1"/>
    <col min="7421" max="7421" width="12" style="32" customWidth="1"/>
    <col min="7422" max="7422" width="11.85546875" style="32" customWidth="1"/>
    <col min="7423" max="7423" width="13.140625" style="32" customWidth="1"/>
    <col min="7424" max="7424" width="13.28515625" style="32" customWidth="1"/>
    <col min="7425" max="7425" width="14.28515625" style="32" customWidth="1"/>
    <col min="7426" max="7426" width="14.7109375" style="32" customWidth="1"/>
    <col min="7427" max="7670" width="9.140625" style="32"/>
    <col min="7671" max="7671" width="12.140625" style="32" bestFit="1" customWidth="1"/>
    <col min="7672" max="7672" width="26.42578125" style="32" bestFit="1" customWidth="1"/>
    <col min="7673" max="7673" width="26.42578125" style="32" customWidth="1"/>
    <col min="7674" max="7674" width="12.7109375" style="32" customWidth="1"/>
    <col min="7675" max="7675" width="13" style="32" customWidth="1"/>
    <col min="7676" max="7676" width="13.85546875" style="32" customWidth="1"/>
    <col min="7677" max="7677" width="12" style="32" customWidth="1"/>
    <col min="7678" max="7678" width="11.85546875" style="32" customWidth="1"/>
    <col min="7679" max="7679" width="13.140625" style="32" customWidth="1"/>
    <col min="7680" max="7680" width="13.28515625" style="32" customWidth="1"/>
    <col min="7681" max="7681" width="14.28515625" style="32" customWidth="1"/>
    <col min="7682" max="7682" width="14.7109375" style="32" customWidth="1"/>
    <col min="7683" max="7926" width="9.140625" style="32"/>
    <col min="7927" max="7927" width="12.140625" style="32" bestFit="1" customWidth="1"/>
    <col min="7928" max="7928" width="26.42578125" style="32" bestFit="1" customWidth="1"/>
    <col min="7929" max="7929" width="26.42578125" style="32" customWidth="1"/>
    <col min="7930" max="7930" width="12.7109375" style="32" customWidth="1"/>
    <col min="7931" max="7931" width="13" style="32" customWidth="1"/>
    <col min="7932" max="7932" width="13.85546875" style="32" customWidth="1"/>
    <col min="7933" max="7933" width="12" style="32" customWidth="1"/>
    <col min="7934" max="7934" width="11.85546875" style="32" customWidth="1"/>
    <col min="7935" max="7935" width="13.140625" style="32" customWidth="1"/>
    <col min="7936" max="7936" width="13.28515625" style="32" customWidth="1"/>
    <col min="7937" max="7937" width="14.28515625" style="32" customWidth="1"/>
    <col min="7938" max="7938" width="14.7109375" style="32" customWidth="1"/>
    <col min="7939" max="8182" width="9.140625" style="32"/>
    <col min="8183" max="8183" width="12.140625" style="32" bestFit="1" customWidth="1"/>
    <col min="8184" max="8184" width="26.42578125" style="32" bestFit="1" customWidth="1"/>
    <col min="8185" max="8185" width="26.42578125" style="32" customWidth="1"/>
    <col min="8186" max="8186" width="12.7109375" style="32" customWidth="1"/>
    <col min="8187" max="8187" width="13" style="32" customWidth="1"/>
    <col min="8188" max="8188" width="13.85546875" style="32" customWidth="1"/>
    <col min="8189" max="8189" width="12" style="32" customWidth="1"/>
    <col min="8190" max="8190" width="11.85546875" style="32" customWidth="1"/>
    <col min="8191" max="8191" width="13.140625" style="32" customWidth="1"/>
    <col min="8192" max="8192" width="13.28515625" style="32" customWidth="1"/>
    <col min="8193" max="8193" width="14.28515625" style="32" customWidth="1"/>
    <col min="8194" max="8194" width="14.7109375" style="32" customWidth="1"/>
    <col min="8195" max="8438" width="9.140625" style="32"/>
    <col min="8439" max="8439" width="12.140625" style="32" bestFit="1" customWidth="1"/>
    <col min="8440" max="8440" width="26.42578125" style="32" bestFit="1" customWidth="1"/>
    <col min="8441" max="8441" width="26.42578125" style="32" customWidth="1"/>
    <col min="8442" max="8442" width="12.7109375" style="32" customWidth="1"/>
    <col min="8443" max="8443" width="13" style="32" customWidth="1"/>
    <col min="8444" max="8444" width="13.85546875" style="32" customWidth="1"/>
    <col min="8445" max="8445" width="12" style="32" customWidth="1"/>
    <col min="8446" max="8446" width="11.85546875" style="32" customWidth="1"/>
    <col min="8447" max="8447" width="13.140625" style="32" customWidth="1"/>
    <col min="8448" max="8448" width="13.28515625" style="32" customWidth="1"/>
    <col min="8449" max="8449" width="14.28515625" style="32" customWidth="1"/>
    <col min="8450" max="8450" width="14.7109375" style="32" customWidth="1"/>
    <col min="8451" max="8694" width="9.140625" style="32"/>
    <col min="8695" max="8695" width="12.140625" style="32" bestFit="1" customWidth="1"/>
    <col min="8696" max="8696" width="26.42578125" style="32" bestFit="1" customWidth="1"/>
    <col min="8697" max="8697" width="26.42578125" style="32" customWidth="1"/>
    <col min="8698" max="8698" width="12.7109375" style="32" customWidth="1"/>
    <col min="8699" max="8699" width="13" style="32" customWidth="1"/>
    <col min="8700" max="8700" width="13.85546875" style="32" customWidth="1"/>
    <col min="8701" max="8701" width="12" style="32" customWidth="1"/>
    <col min="8702" max="8702" width="11.85546875" style="32" customWidth="1"/>
    <col min="8703" max="8703" width="13.140625" style="32" customWidth="1"/>
    <col min="8704" max="8704" width="13.28515625" style="32" customWidth="1"/>
    <col min="8705" max="8705" width="14.28515625" style="32" customWidth="1"/>
    <col min="8706" max="8706" width="14.7109375" style="32" customWidth="1"/>
    <col min="8707" max="8950" width="9.140625" style="32"/>
    <col min="8951" max="8951" width="12.140625" style="32" bestFit="1" customWidth="1"/>
    <col min="8952" max="8952" width="26.42578125" style="32" bestFit="1" customWidth="1"/>
    <col min="8953" max="8953" width="26.42578125" style="32" customWidth="1"/>
    <col min="8954" max="8954" width="12.7109375" style="32" customWidth="1"/>
    <col min="8955" max="8955" width="13" style="32" customWidth="1"/>
    <col min="8956" max="8956" width="13.85546875" style="32" customWidth="1"/>
    <col min="8957" max="8957" width="12" style="32" customWidth="1"/>
    <col min="8958" max="8958" width="11.85546875" style="32" customWidth="1"/>
    <col min="8959" max="8959" width="13.140625" style="32" customWidth="1"/>
    <col min="8960" max="8960" width="13.28515625" style="32" customWidth="1"/>
    <col min="8961" max="8961" width="14.28515625" style="32" customWidth="1"/>
    <col min="8962" max="8962" width="14.7109375" style="32" customWidth="1"/>
    <col min="8963" max="9206" width="9.140625" style="32"/>
    <col min="9207" max="9207" width="12.140625" style="32" bestFit="1" customWidth="1"/>
    <col min="9208" max="9208" width="26.42578125" style="32" bestFit="1" customWidth="1"/>
    <col min="9209" max="9209" width="26.42578125" style="32" customWidth="1"/>
    <col min="9210" max="9210" width="12.7109375" style="32" customWidth="1"/>
    <col min="9211" max="9211" width="13" style="32" customWidth="1"/>
    <col min="9212" max="9212" width="13.85546875" style="32" customWidth="1"/>
    <col min="9213" max="9213" width="12" style="32" customWidth="1"/>
    <col min="9214" max="9214" width="11.85546875" style="32" customWidth="1"/>
    <col min="9215" max="9215" width="13.140625" style="32" customWidth="1"/>
    <col min="9216" max="9216" width="13.28515625" style="32" customWidth="1"/>
    <col min="9217" max="9217" width="14.28515625" style="32" customWidth="1"/>
    <col min="9218" max="9218" width="14.7109375" style="32" customWidth="1"/>
    <col min="9219" max="9462" width="9.140625" style="32"/>
    <col min="9463" max="9463" width="12.140625" style="32" bestFit="1" customWidth="1"/>
    <col min="9464" max="9464" width="26.42578125" style="32" bestFit="1" customWidth="1"/>
    <col min="9465" max="9465" width="26.42578125" style="32" customWidth="1"/>
    <col min="9466" max="9466" width="12.7109375" style="32" customWidth="1"/>
    <col min="9467" max="9467" width="13" style="32" customWidth="1"/>
    <col min="9468" max="9468" width="13.85546875" style="32" customWidth="1"/>
    <col min="9469" max="9469" width="12" style="32" customWidth="1"/>
    <col min="9470" max="9470" width="11.85546875" style="32" customWidth="1"/>
    <col min="9471" max="9471" width="13.140625" style="32" customWidth="1"/>
    <col min="9472" max="9472" width="13.28515625" style="32" customWidth="1"/>
    <col min="9473" max="9473" width="14.28515625" style="32" customWidth="1"/>
    <col min="9474" max="9474" width="14.7109375" style="32" customWidth="1"/>
    <col min="9475" max="9718" width="9.140625" style="32"/>
    <col min="9719" max="9719" width="12.140625" style="32" bestFit="1" customWidth="1"/>
    <col min="9720" max="9720" width="26.42578125" style="32" bestFit="1" customWidth="1"/>
    <col min="9721" max="9721" width="26.42578125" style="32" customWidth="1"/>
    <col min="9722" max="9722" width="12.7109375" style="32" customWidth="1"/>
    <col min="9723" max="9723" width="13" style="32" customWidth="1"/>
    <col min="9724" max="9724" width="13.85546875" style="32" customWidth="1"/>
    <col min="9725" max="9725" width="12" style="32" customWidth="1"/>
    <col min="9726" max="9726" width="11.85546875" style="32" customWidth="1"/>
    <col min="9727" max="9727" width="13.140625" style="32" customWidth="1"/>
    <col min="9728" max="9728" width="13.28515625" style="32" customWidth="1"/>
    <col min="9729" max="9729" width="14.28515625" style="32" customWidth="1"/>
    <col min="9730" max="9730" width="14.7109375" style="32" customWidth="1"/>
    <col min="9731" max="9974" width="9.140625" style="32"/>
    <col min="9975" max="9975" width="12.140625" style="32" bestFit="1" customWidth="1"/>
    <col min="9976" max="9976" width="26.42578125" style="32" bestFit="1" customWidth="1"/>
    <col min="9977" max="9977" width="26.42578125" style="32" customWidth="1"/>
    <col min="9978" max="9978" width="12.7109375" style="32" customWidth="1"/>
    <col min="9979" max="9979" width="13" style="32" customWidth="1"/>
    <col min="9980" max="9980" width="13.85546875" style="32" customWidth="1"/>
    <col min="9981" max="9981" width="12" style="32" customWidth="1"/>
    <col min="9982" max="9982" width="11.85546875" style="32" customWidth="1"/>
    <col min="9983" max="9983" width="13.140625" style="32" customWidth="1"/>
    <col min="9984" max="9984" width="13.28515625" style="32" customWidth="1"/>
    <col min="9985" max="9985" width="14.28515625" style="32" customWidth="1"/>
    <col min="9986" max="9986" width="14.7109375" style="32" customWidth="1"/>
    <col min="9987" max="10230" width="9.140625" style="32"/>
    <col min="10231" max="10231" width="12.140625" style="32" bestFit="1" customWidth="1"/>
    <col min="10232" max="10232" width="26.42578125" style="32" bestFit="1" customWidth="1"/>
    <col min="10233" max="10233" width="26.42578125" style="32" customWidth="1"/>
    <col min="10234" max="10234" width="12.7109375" style="32" customWidth="1"/>
    <col min="10235" max="10235" width="13" style="32" customWidth="1"/>
    <col min="10236" max="10236" width="13.85546875" style="32" customWidth="1"/>
    <col min="10237" max="10237" width="12" style="32" customWidth="1"/>
    <col min="10238" max="10238" width="11.85546875" style="32" customWidth="1"/>
    <col min="10239" max="10239" width="13.140625" style="32" customWidth="1"/>
    <col min="10240" max="10240" width="13.28515625" style="32" customWidth="1"/>
    <col min="10241" max="10241" width="14.28515625" style="32" customWidth="1"/>
    <col min="10242" max="10242" width="14.7109375" style="32" customWidth="1"/>
    <col min="10243" max="10486" width="9.140625" style="32"/>
    <col min="10487" max="10487" width="12.140625" style="32" bestFit="1" customWidth="1"/>
    <col min="10488" max="10488" width="26.42578125" style="32" bestFit="1" customWidth="1"/>
    <col min="10489" max="10489" width="26.42578125" style="32" customWidth="1"/>
    <col min="10490" max="10490" width="12.7109375" style="32" customWidth="1"/>
    <col min="10491" max="10491" width="13" style="32" customWidth="1"/>
    <col min="10492" max="10492" width="13.85546875" style="32" customWidth="1"/>
    <col min="10493" max="10493" width="12" style="32" customWidth="1"/>
    <col min="10494" max="10494" width="11.85546875" style="32" customWidth="1"/>
    <col min="10495" max="10495" width="13.140625" style="32" customWidth="1"/>
    <col min="10496" max="10496" width="13.28515625" style="32" customWidth="1"/>
    <col min="10497" max="10497" width="14.28515625" style="32" customWidth="1"/>
    <col min="10498" max="10498" width="14.7109375" style="32" customWidth="1"/>
    <col min="10499" max="10742" width="9.140625" style="32"/>
    <col min="10743" max="10743" width="12.140625" style="32" bestFit="1" customWidth="1"/>
    <col min="10744" max="10744" width="26.42578125" style="32" bestFit="1" customWidth="1"/>
    <col min="10745" max="10745" width="26.42578125" style="32" customWidth="1"/>
    <col min="10746" max="10746" width="12.7109375" style="32" customWidth="1"/>
    <col min="10747" max="10747" width="13" style="32" customWidth="1"/>
    <col min="10748" max="10748" width="13.85546875" style="32" customWidth="1"/>
    <col min="10749" max="10749" width="12" style="32" customWidth="1"/>
    <col min="10750" max="10750" width="11.85546875" style="32" customWidth="1"/>
    <col min="10751" max="10751" width="13.140625" style="32" customWidth="1"/>
    <col min="10752" max="10752" width="13.28515625" style="32" customWidth="1"/>
    <col min="10753" max="10753" width="14.28515625" style="32" customWidth="1"/>
    <col min="10754" max="10754" width="14.7109375" style="32" customWidth="1"/>
    <col min="10755" max="10998" width="9.140625" style="32"/>
    <col min="10999" max="10999" width="12.140625" style="32" bestFit="1" customWidth="1"/>
    <col min="11000" max="11000" width="26.42578125" style="32" bestFit="1" customWidth="1"/>
    <col min="11001" max="11001" width="26.42578125" style="32" customWidth="1"/>
    <col min="11002" max="11002" width="12.7109375" style="32" customWidth="1"/>
    <col min="11003" max="11003" width="13" style="32" customWidth="1"/>
    <col min="11004" max="11004" width="13.85546875" style="32" customWidth="1"/>
    <col min="11005" max="11005" width="12" style="32" customWidth="1"/>
    <col min="11006" max="11006" width="11.85546875" style="32" customWidth="1"/>
    <col min="11007" max="11007" width="13.140625" style="32" customWidth="1"/>
    <col min="11008" max="11008" width="13.28515625" style="32" customWidth="1"/>
    <col min="11009" max="11009" width="14.28515625" style="32" customWidth="1"/>
    <col min="11010" max="11010" width="14.7109375" style="32" customWidth="1"/>
    <col min="11011" max="11254" width="9.140625" style="32"/>
    <col min="11255" max="11255" width="12.140625" style="32" bestFit="1" customWidth="1"/>
    <col min="11256" max="11256" width="26.42578125" style="32" bestFit="1" customWidth="1"/>
    <col min="11257" max="11257" width="26.42578125" style="32" customWidth="1"/>
    <col min="11258" max="11258" width="12.7109375" style="32" customWidth="1"/>
    <col min="11259" max="11259" width="13" style="32" customWidth="1"/>
    <col min="11260" max="11260" width="13.85546875" style="32" customWidth="1"/>
    <col min="11261" max="11261" width="12" style="32" customWidth="1"/>
    <col min="11262" max="11262" width="11.85546875" style="32" customWidth="1"/>
    <col min="11263" max="11263" width="13.140625" style="32" customWidth="1"/>
    <col min="11264" max="11264" width="13.28515625" style="32" customWidth="1"/>
    <col min="11265" max="11265" width="14.28515625" style="32" customWidth="1"/>
    <col min="11266" max="11266" width="14.7109375" style="32" customWidth="1"/>
    <col min="11267" max="11510" width="9.140625" style="32"/>
    <col min="11511" max="11511" width="12.140625" style="32" bestFit="1" customWidth="1"/>
    <col min="11512" max="11512" width="26.42578125" style="32" bestFit="1" customWidth="1"/>
    <col min="11513" max="11513" width="26.42578125" style="32" customWidth="1"/>
    <col min="11514" max="11514" width="12.7109375" style="32" customWidth="1"/>
    <col min="11515" max="11515" width="13" style="32" customWidth="1"/>
    <col min="11516" max="11516" width="13.85546875" style="32" customWidth="1"/>
    <col min="11517" max="11517" width="12" style="32" customWidth="1"/>
    <col min="11518" max="11518" width="11.85546875" style="32" customWidth="1"/>
    <col min="11519" max="11519" width="13.140625" style="32" customWidth="1"/>
    <col min="11520" max="11520" width="13.28515625" style="32" customWidth="1"/>
    <col min="11521" max="11521" width="14.28515625" style="32" customWidth="1"/>
    <col min="11522" max="11522" width="14.7109375" style="32" customWidth="1"/>
    <col min="11523" max="11766" width="9.140625" style="32"/>
    <col min="11767" max="11767" width="12.140625" style="32" bestFit="1" customWidth="1"/>
    <col min="11768" max="11768" width="26.42578125" style="32" bestFit="1" customWidth="1"/>
    <col min="11769" max="11769" width="26.42578125" style="32" customWidth="1"/>
    <col min="11770" max="11770" width="12.7109375" style="32" customWidth="1"/>
    <col min="11771" max="11771" width="13" style="32" customWidth="1"/>
    <col min="11772" max="11772" width="13.85546875" style="32" customWidth="1"/>
    <col min="11773" max="11773" width="12" style="32" customWidth="1"/>
    <col min="11774" max="11774" width="11.85546875" style="32" customWidth="1"/>
    <col min="11775" max="11775" width="13.140625" style="32" customWidth="1"/>
    <col min="11776" max="11776" width="13.28515625" style="32" customWidth="1"/>
    <col min="11777" max="11777" width="14.28515625" style="32" customWidth="1"/>
    <col min="11778" max="11778" width="14.7109375" style="32" customWidth="1"/>
    <col min="11779" max="12022" width="9.140625" style="32"/>
    <col min="12023" max="12023" width="12.140625" style="32" bestFit="1" customWidth="1"/>
    <col min="12024" max="12024" width="26.42578125" style="32" bestFit="1" customWidth="1"/>
    <col min="12025" max="12025" width="26.42578125" style="32" customWidth="1"/>
    <col min="12026" max="12026" width="12.7109375" style="32" customWidth="1"/>
    <col min="12027" max="12027" width="13" style="32" customWidth="1"/>
    <col min="12028" max="12028" width="13.85546875" style="32" customWidth="1"/>
    <col min="12029" max="12029" width="12" style="32" customWidth="1"/>
    <col min="12030" max="12030" width="11.85546875" style="32" customWidth="1"/>
    <col min="12031" max="12031" width="13.140625" style="32" customWidth="1"/>
    <col min="12032" max="12032" width="13.28515625" style="32" customWidth="1"/>
    <col min="12033" max="12033" width="14.28515625" style="32" customWidth="1"/>
    <col min="12034" max="12034" width="14.7109375" style="32" customWidth="1"/>
    <col min="12035" max="12278" width="9.140625" style="32"/>
    <col min="12279" max="12279" width="12.140625" style="32" bestFit="1" customWidth="1"/>
    <col min="12280" max="12280" width="26.42578125" style="32" bestFit="1" customWidth="1"/>
    <col min="12281" max="12281" width="26.42578125" style="32" customWidth="1"/>
    <col min="12282" max="12282" width="12.7109375" style="32" customWidth="1"/>
    <col min="12283" max="12283" width="13" style="32" customWidth="1"/>
    <col min="12284" max="12284" width="13.85546875" style="32" customWidth="1"/>
    <col min="12285" max="12285" width="12" style="32" customWidth="1"/>
    <col min="12286" max="12286" width="11.85546875" style="32" customWidth="1"/>
    <col min="12287" max="12287" width="13.140625" style="32" customWidth="1"/>
    <col min="12288" max="12288" width="13.28515625" style="32" customWidth="1"/>
    <col min="12289" max="12289" width="14.28515625" style="32" customWidth="1"/>
    <col min="12290" max="12290" width="14.7109375" style="32" customWidth="1"/>
    <col min="12291" max="12534" width="9.140625" style="32"/>
    <col min="12535" max="12535" width="12.140625" style="32" bestFit="1" customWidth="1"/>
    <col min="12536" max="12536" width="26.42578125" style="32" bestFit="1" customWidth="1"/>
    <col min="12537" max="12537" width="26.42578125" style="32" customWidth="1"/>
    <col min="12538" max="12538" width="12.7109375" style="32" customWidth="1"/>
    <col min="12539" max="12539" width="13" style="32" customWidth="1"/>
    <col min="12540" max="12540" width="13.85546875" style="32" customWidth="1"/>
    <col min="12541" max="12541" width="12" style="32" customWidth="1"/>
    <col min="12542" max="12542" width="11.85546875" style="32" customWidth="1"/>
    <col min="12543" max="12543" width="13.140625" style="32" customWidth="1"/>
    <col min="12544" max="12544" width="13.28515625" style="32" customWidth="1"/>
    <col min="12545" max="12545" width="14.28515625" style="32" customWidth="1"/>
    <col min="12546" max="12546" width="14.7109375" style="32" customWidth="1"/>
    <col min="12547" max="12790" width="9.140625" style="32"/>
    <col min="12791" max="12791" width="12.140625" style="32" bestFit="1" customWidth="1"/>
    <col min="12792" max="12792" width="26.42578125" style="32" bestFit="1" customWidth="1"/>
    <col min="12793" max="12793" width="26.42578125" style="32" customWidth="1"/>
    <col min="12794" max="12794" width="12.7109375" style="32" customWidth="1"/>
    <col min="12795" max="12795" width="13" style="32" customWidth="1"/>
    <col min="12796" max="12796" width="13.85546875" style="32" customWidth="1"/>
    <col min="12797" max="12797" width="12" style="32" customWidth="1"/>
    <col min="12798" max="12798" width="11.85546875" style="32" customWidth="1"/>
    <col min="12799" max="12799" width="13.140625" style="32" customWidth="1"/>
    <col min="12800" max="12800" width="13.28515625" style="32" customWidth="1"/>
    <col min="12801" max="12801" width="14.28515625" style="32" customWidth="1"/>
    <col min="12802" max="12802" width="14.7109375" style="32" customWidth="1"/>
    <col min="12803" max="13046" width="9.140625" style="32"/>
    <col min="13047" max="13047" width="12.140625" style="32" bestFit="1" customWidth="1"/>
    <col min="13048" max="13048" width="26.42578125" style="32" bestFit="1" customWidth="1"/>
    <col min="13049" max="13049" width="26.42578125" style="32" customWidth="1"/>
    <col min="13050" max="13050" width="12.7109375" style="32" customWidth="1"/>
    <col min="13051" max="13051" width="13" style="32" customWidth="1"/>
    <col min="13052" max="13052" width="13.85546875" style="32" customWidth="1"/>
    <col min="13053" max="13053" width="12" style="32" customWidth="1"/>
    <col min="13054" max="13054" width="11.85546875" style="32" customWidth="1"/>
    <col min="13055" max="13055" width="13.140625" style="32" customWidth="1"/>
    <col min="13056" max="13056" width="13.28515625" style="32" customWidth="1"/>
    <col min="13057" max="13057" width="14.28515625" style="32" customWidth="1"/>
    <col min="13058" max="13058" width="14.7109375" style="32" customWidth="1"/>
    <col min="13059" max="13302" width="9.140625" style="32"/>
    <col min="13303" max="13303" width="12.140625" style="32" bestFit="1" customWidth="1"/>
    <col min="13304" max="13304" width="26.42578125" style="32" bestFit="1" customWidth="1"/>
    <col min="13305" max="13305" width="26.42578125" style="32" customWidth="1"/>
    <col min="13306" max="13306" width="12.7109375" style="32" customWidth="1"/>
    <col min="13307" max="13307" width="13" style="32" customWidth="1"/>
    <col min="13308" max="13308" width="13.85546875" style="32" customWidth="1"/>
    <col min="13309" max="13309" width="12" style="32" customWidth="1"/>
    <col min="13310" max="13310" width="11.85546875" style="32" customWidth="1"/>
    <col min="13311" max="13311" width="13.140625" style="32" customWidth="1"/>
    <col min="13312" max="13312" width="13.28515625" style="32" customWidth="1"/>
    <col min="13313" max="13313" width="14.28515625" style="32" customWidth="1"/>
    <col min="13314" max="13314" width="14.7109375" style="32" customWidth="1"/>
    <col min="13315" max="13558" width="9.140625" style="32"/>
    <col min="13559" max="13559" width="12.140625" style="32" bestFit="1" customWidth="1"/>
    <col min="13560" max="13560" width="26.42578125" style="32" bestFit="1" customWidth="1"/>
    <col min="13561" max="13561" width="26.42578125" style="32" customWidth="1"/>
    <col min="13562" max="13562" width="12.7109375" style="32" customWidth="1"/>
    <col min="13563" max="13563" width="13" style="32" customWidth="1"/>
    <col min="13564" max="13564" width="13.85546875" style="32" customWidth="1"/>
    <col min="13565" max="13565" width="12" style="32" customWidth="1"/>
    <col min="13566" max="13566" width="11.85546875" style="32" customWidth="1"/>
    <col min="13567" max="13567" width="13.140625" style="32" customWidth="1"/>
    <col min="13568" max="13568" width="13.28515625" style="32" customWidth="1"/>
    <col min="13569" max="13569" width="14.28515625" style="32" customWidth="1"/>
    <col min="13570" max="13570" width="14.7109375" style="32" customWidth="1"/>
    <col min="13571" max="13814" width="9.140625" style="32"/>
    <col min="13815" max="13815" width="12.140625" style="32" bestFit="1" customWidth="1"/>
    <col min="13816" max="13816" width="26.42578125" style="32" bestFit="1" customWidth="1"/>
    <col min="13817" max="13817" width="26.42578125" style="32" customWidth="1"/>
    <col min="13818" max="13818" width="12.7109375" style="32" customWidth="1"/>
    <col min="13819" max="13819" width="13" style="32" customWidth="1"/>
    <col min="13820" max="13820" width="13.85546875" style="32" customWidth="1"/>
    <col min="13821" max="13821" width="12" style="32" customWidth="1"/>
    <col min="13822" max="13822" width="11.85546875" style="32" customWidth="1"/>
    <col min="13823" max="13823" width="13.140625" style="32" customWidth="1"/>
    <col min="13824" max="13824" width="13.28515625" style="32" customWidth="1"/>
    <col min="13825" max="13825" width="14.28515625" style="32" customWidth="1"/>
    <col min="13826" max="13826" width="14.7109375" style="32" customWidth="1"/>
    <col min="13827" max="14070" width="9.140625" style="32"/>
    <col min="14071" max="14071" width="12.140625" style="32" bestFit="1" customWidth="1"/>
    <col min="14072" max="14072" width="26.42578125" style="32" bestFit="1" customWidth="1"/>
    <col min="14073" max="14073" width="26.42578125" style="32" customWidth="1"/>
    <col min="14074" max="14074" width="12.7109375" style="32" customWidth="1"/>
    <col min="14075" max="14075" width="13" style="32" customWidth="1"/>
    <col min="14076" max="14076" width="13.85546875" style="32" customWidth="1"/>
    <col min="14077" max="14077" width="12" style="32" customWidth="1"/>
    <col min="14078" max="14078" width="11.85546875" style="32" customWidth="1"/>
    <col min="14079" max="14079" width="13.140625" style="32" customWidth="1"/>
    <col min="14080" max="14080" width="13.28515625" style="32" customWidth="1"/>
    <col min="14081" max="14081" width="14.28515625" style="32" customWidth="1"/>
    <col min="14082" max="14082" width="14.7109375" style="32" customWidth="1"/>
    <col min="14083" max="14326" width="9.140625" style="32"/>
    <col min="14327" max="14327" width="12.140625" style="32" bestFit="1" customWidth="1"/>
    <col min="14328" max="14328" width="26.42578125" style="32" bestFit="1" customWidth="1"/>
    <col min="14329" max="14329" width="26.42578125" style="32" customWidth="1"/>
    <col min="14330" max="14330" width="12.7109375" style="32" customWidth="1"/>
    <col min="14331" max="14331" width="13" style="32" customWidth="1"/>
    <col min="14332" max="14332" width="13.85546875" style="32" customWidth="1"/>
    <col min="14333" max="14333" width="12" style="32" customWidth="1"/>
    <col min="14334" max="14334" width="11.85546875" style="32" customWidth="1"/>
    <col min="14335" max="14335" width="13.140625" style="32" customWidth="1"/>
    <col min="14336" max="14336" width="13.28515625" style="32" customWidth="1"/>
    <col min="14337" max="14337" width="14.28515625" style="32" customWidth="1"/>
    <col min="14338" max="14338" width="14.7109375" style="32" customWidth="1"/>
    <col min="14339" max="14582" width="9.140625" style="32"/>
    <col min="14583" max="14583" width="12.140625" style="32" bestFit="1" customWidth="1"/>
    <col min="14584" max="14584" width="26.42578125" style="32" bestFit="1" customWidth="1"/>
    <col min="14585" max="14585" width="26.42578125" style="32" customWidth="1"/>
    <col min="14586" max="14586" width="12.7109375" style="32" customWidth="1"/>
    <col min="14587" max="14587" width="13" style="32" customWidth="1"/>
    <col min="14588" max="14588" width="13.85546875" style="32" customWidth="1"/>
    <col min="14589" max="14589" width="12" style="32" customWidth="1"/>
    <col min="14590" max="14590" width="11.85546875" style="32" customWidth="1"/>
    <col min="14591" max="14591" width="13.140625" style="32" customWidth="1"/>
    <col min="14592" max="14592" width="13.28515625" style="32" customWidth="1"/>
    <col min="14593" max="14593" width="14.28515625" style="32" customWidth="1"/>
    <col min="14594" max="14594" width="14.7109375" style="32" customWidth="1"/>
    <col min="14595" max="14838" width="9.140625" style="32"/>
    <col min="14839" max="14839" width="12.140625" style="32" bestFit="1" customWidth="1"/>
    <col min="14840" max="14840" width="26.42578125" style="32" bestFit="1" customWidth="1"/>
    <col min="14841" max="14841" width="26.42578125" style="32" customWidth="1"/>
    <col min="14842" max="14842" width="12.7109375" style="32" customWidth="1"/>
    <col min="14843" max="14843" width="13" style="32" customWidth="1"/>
    <col min="14844" max="14844" width="13.85546875" style="32" customWidth="1"/>
    <col min="14845" max="14845" width="12" style="32" customWidth="1"/>
    <col min="14846" max="14846" width="11.85546875" style="32" customWidth="1"/>
    <col min="14847" max="14847" width="13.140625" style="32" customWidth="1"/>
    <col min="14848" max="14848" width="13.28515625" style="32" customWidth="1"/>
    <col min="14849" max="14849" width="14.28515625" style="32" customWidth="1"/>
    <col min="14850" max="14850" width="14.7109375" style="32" customWidth="1"/>
    <col min="14851" max="15094" width="9.140625" style="32"/>
    <col min="15095" max="15095" width="12.140625" style="32" bestFit="1" customWidth="1"/>
    <col min="15096" max="15096" width="26.42578125" style="32" bestFit="1" customWidth="1"/>
    <col min="15097" max="15097" width="26.42578125" style="32" customWidth="1"/>
    <col min="15098" max="15098" width="12.7109375" style="32" customWidth="1"/>
    <col min="15099" max="15099" width="13" style="32" customWidth="1"/>
    <col min="15100" max="15100" width="13.85546875" style="32" customWidth="1"/>
    <col min="15101" max="15101" width="12" style="32" customWidth="1"/>
    <col min="15102" max="15102" width="11.85546875" style="32" customWidth="1"/>
    <col min="15103" max="15103" width="13.140625" style="32" customWidth="1"/>
    <col min="15104" max="15104" width="13.28515625" style="32" customWidth="1"/>
    <col min="15105" max="15105" width="14.28515625" style="32" customWidth="1"/>
    <col min="15106" max="15106" width="14.7109375" style="32" customWidth="1"/>
    <col min="15107" max="15350" width="9.140625" style="32"/>
    <col min="15351" max="15351" width="12.140625" style="32" bestFit="1" customWidth="1"/>
    <col min="15352" max="15352" width="26.42578125" style="32" bestFit="1" customWidth="1"/>
    <col min="15353" max="15353" width="26.42578125" style="32" customWidth="1"/>
    <col min="15354" max="15354" width="12.7109375" style="32" customWidth="1"/>
    <col min="15355" max="15355" width="13" style="32" customWidth="1"/>
    <col min="15356" max="15356" width="13.85546875" style="32" customWidth="1"/>
    <col min="15357" max="15357" width="12" style="32" customWidth="1"/>
    <col min="15358" max="15358" width="11.85546875" style="32" customWidth="1"/>
    <col min="15359" max="15359" width="13.140625" style="32" customWidth="1"/>
    <col min="15360" max="15360" width="13.28515625" style="32" customWidth="1"/>
    <col min="15361" max="15361" width="14.28515625" style="32" customWidth="1"/>
    <col min="15362" max="15362" width="14.7109375" style="32" customWidth="1"/>
    <col min="15363" max="15606" width="9.140625" style="32"/>
    <col min="15607" max="15607" width="12.140625" style="32" bestFit="1" customWidth="1"/>
    <col min="15608" max="15608" width="26.42578125" style="32" bestFit="1" customWidth="1"/>
    <col min="15609" max="15609" width="26.42578125" style="32" customWidth="1"/>
    <col min="15610" max="15610" width="12.7109375" style="32" customWidth="1"/>
    <col min="15611" max="15611" width="13" style="32" customWidth="1"/>
    <col min="15612" max="15612" width="13.85546875" style="32" customWidth="1"/>
    <col min="15613" max="15613" width="12" style="32" customWidth="1"/>
    <col min="15614" max="15614" width="11.85546875" style="32" customWidth="1"/>
    <col min="15615" max="15615" width="13.140625" style="32" customWidth="1"/>
    <col min="15616" max="15616" width="13.28515625" style="32" customWidth="1"/>
    <col min="15617" max="15617" width="14.28515625" style="32" customWidth="1"/>
    <col min="15618" max="15618" width="14.7109375" style="32" customWidth="1"/>
    <col min="15619" max="15862" width="9.140625" style="32"/>
    <col min="15863" max="15863" width="12.140625" style="32" bestFit="1" customWidth="1"/>
    <col min="15864" max="15864" width="26.42578125" style="32" bestFit="1" customWidth="1"/>
    <col min="15865" max="15865" width="26.42578125" style="32" customWidth="1"/>
    <col min="15866" max="15866" width="12.7109375" style="32" customWidth="1"/>
    <col min="15867" max="15867" width="13" style="32" customWidth="1"/>
    <col min="15868" max="15868" width="13.85546875" style="32" customWidth="1"/>
    <col min="15869" max="15869" width="12" style="32" customWidth="1"/>
    <col min="15870" max="15870" width="11.85546875" style="32" customWidth="1"/>
    <col min="15871" max="15871" width="13.140625" style="32" customWidth="1"/>
    <col min="15872" max="15872" width="13.28515625" style="32" customWidth="1"/>
    <col min="15873" max="15873" width="14.28515625" style="32" customWidth="1"/>
    <col min="15874" max="15874" width="14.7109375" style="32" customWidth="1"/>
    <col min="15875" max="16118" width="9.140625" style="32"/>
    <col min="16119" max="16119" width="12.140625" style="32" bestFit="1" customWidth="1"/>
    <col min="16120" max="16120" width="26.42578125" style="32" bestFit="1" customWidth="1"/>
    <col min="16121" max="16121" width="26.42578125" style="32" customWidth="1"/>
    <col min="16122" max="16122" width="12.7109375" style="32" customWidth="1"/>
    <col min="16123" max="16123" width="13" style="32" customWidth="1"/>
    <col min="16124" max="16124" width="13.85546875" style="32" customWidth="1"/>
    <col min="16125" max="16125" width="12" style="32" customWidth="1"/>
    <col min="16126" max="16126" width="11.85546875" style="32" customWidth="1"/>
    <col min="16127" max="16127" width="13.140625" style="32" customWidth="1"/>
    <col min="16128" max="16128" width="13.28515625" style="32" customWidth="1"/>
    <col min="16129" max="16129" width="14.28515625" style="32" customWidth="1"/>
    <col min="16130" max="16130" width="14.7109375" style="32" customWidth="1"/>
    <col min="16131" max="16384" width="9.140625" style="32"/>
  </cols>
  <sheetData>
    <row r="1" spans="1:109" s="13" customFormat="1" ht="20.100000000000001" customHeight="1" x14ac:dyDescent="0.25">
      <c r="A1" s="317" t="s">
        <v>253</v>
      </c>
      <c r="B1" s="317"/>
      <c r="C1" s="317"/>
      <c r="D1" s="317"/>
      <c r="E1" s="317"/>
    </row>
    <row r="2" spans="1:109" ht="36.75" customHeight="1" x14ac:dyDescent="0.25">
      <c r="A2" s="418" t="s">
        <v>206</v>
      </c>
      <c r="B2" s="418"/>
      <c r="C2" s="418"/>
      <c r="D2" s="418"/>
      <c r="E2" s="418"/>
    </row>
    <row r="3" spans="1:109" ht="30" customHeight="1" x14ac:dyDescent="0.25">
      <c r="A3" s="415" t="s">
        <v>131</v>
      </c>
      <c r="B3" s="416" t="s">
        <v>0</v>
      </c>
      <c r="C3" s="414" t="s">
        <v>204</v>
      </c>
      <c r="D3" s="417" t="s">
        <v>205</v>
      </c>
      <c r="E3" s="414" t="s">
        <v>190</v>
      </c>
      <c r="F3" s="134" t="s">
        <v>256</v>
      </c>
    </row>
    <row r="4" spans="1:109" s="13" customFormat="1" ht="44.25" customHeight="1" x14ac:dyDescent="0.25">
      <c r="A4" s="415"/>
      <c r="B4" s="416"/>
      <c r="C4" s="414"/>
      <c r="D4" s="417"/>
      <c r="E4" s="414"/>
      <c r="F4" s="413" t="s">
        <v>228</v>
      </c>
    </row>
    <row r="5" spans="1:109" ht="30" customHeight="1" x14ac:dyDescent="0.25">
      <c r="A5" s="415"/>
      <c r="B5" s="416"/>
      <c r="C5" s="414"/>
      <c r="D5" s="417"/>
      <c r="E5" s="414"/>
      <c r="F5" s="413"/>
    </row>
    <row r="6" spans="1:109" s="35" customFormat="1" ht="15" customHeight="1" x14ac:dyDescent="0.25">
      <c r="A6" s="35" t="s">
        <v>257</v>
      </c>
      <c r="B6" s="193" t="s">
        <v>58</v>
      </c>
      <c r="C6" s="193">
        <v>1</v>
      </c>
      <c r="D6" s="193">
        <v>60</v>
      </c>
      <c r="E6" s="196">
        <v>1.0111111111111111</v>
      </c>
      <c r="F6" s="196">
        <v>0.57241379310344831</v>
      </c>
      <c r="G6" s="208"/>
      <c r="H6" s="209"/>
    </row>
    <row r="7" spans="1:109" s="2" customFormat="1" x14ac:dyDescent="0.25">
      <c r="A7" s="2" t="s">
        <v>258</v>
      </c>
      <c r="B7" s="193" t="s">
        <v>242</v>
      </c>
      <c r="C7" s="193">
        <v>1</v>
      </c>
      <c r="D7" s="193">
        <v>60</v>
      </c>
      <c r="E7" s="196">
        <v>0.85</v>
      </c>
      <c r="F7" s="196">
        <v>0.42236024844720499</v>
      </c>
      <c r="G7" s="8"/>
      <c r="H7" s="6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</row>
    <row r="8" spans="1:109" s="70" customFormat="1" x14ac:dyDescent="0.25">
      <c r="A8" s="70" t="s">
        <v>259</v>
      </c>
      <c r="B8" s="193" t="s">
        <v>245</v>
      </c>
      <c r="C8" s="193">
        <v>2</v>
      </c>
      <c r="D8" s="193">
        <v>75</v>
      </c>
      <c r="E8" s="196">
        <v>1.0044444444444445</v>
      </c>
      <c r="F8" s="196">
        <v>0.22085889570552147</v>
      </c>
      <c r="G8" s="52"/>
      <c r="H8" s="54"/>
      <c r="I8" s="52"/>
      <c r="J8" s="5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109" x14ac:dyDescent="0.25">
      <c r="B9" s="194" t="s">
        <v>129</v>
      </c>
      <c r="C9" s="195">
        <f t="shared" ref="C9:D9" si="0">SUM(C6:C8)</f>
        <v>4</v>
      </c>
      <c r="D9" s="195">
        <f t="shared" si="0"/>
        <v>195</v>
      </c>
      <c r="E9" s="196">
        <v>0.95897435897435901</v>
      </c>
      <c r="F9" s="196">
        <v>0.43973941368078173</v>
      </c>
    </row>
    <row r="10" spans="1:109" x14ac:dyDescent="0.25">
      <c r="A10" s="137" t="s">
        <v>175</v>
      </c>
      <c r="B10" s="70" t="s">
        <v>238</v>
      </c>
      <c r="F10" s="196"/>
    </row>
    <row r="11" spans="1:109" x14ac:dyDescent="0.25">
      <c r="A11" s="53" t="s">
        <v>217</v>
      </c>
      <c r="B11" s="132" t="s">
        <v>226</v>
      </c>
    </row>
  </sheetData>
  <mergeCells count="8">
    <mergeCell ref="F4:F5"/>
    <mergeCell ref="A1:E1"/>
    <mergeCell ref="E3:E5"/>
    <mergeCell ref="A3:A5"/>
    <mergeCell ref="B3:B5"/>
    <mergeCell ref="C3:C5"/>
    <mergeCell ref="D3:D5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D44A1-7231-4340-8061-F7BC1111767E}">
  <dimension ref="A1:F109"/>
  <sheetViews>
    <sheetView tabSelected="1" workbookViewId="0">
      <selection activeCell="K24" sqref="K24"/>
    </sheetView>
  </sheetViews>
  <sheetFormatPr defaultRowHeight="15" x14ac:dyDescent="0.25"/>
  <cols>
    <col min="1" max="1" width="29.7109375" customWidth="1"/>
    <col min="2" max="2" width="20.140625" customWidth="1"/>
  </cols>
  <sheetData>
    <row r="1" spans="1:6" ht="45.75" customHeight="1" thickBot="1" x14ac:dyDescent="0.3">
      <c r="A1" s="428" t="s">
        <v>260</v>
      </c>
      <c r="B1" s="429"/>
      <c r="C1" s="429"/>
      <c r="D1" s="429"/>
      <c r="E1" s="429"/>
      <c r="F1" s="430"/>
    </row>
    <row r="2" spans="1:6" x14ac:dyDescent="0.25">
      <c r="A2" s="431" t="s">
        <v>261</v>
      </c>
      <c r="B2" s="431" t="s">
        <v>210</v>
      </c>
      <c r="C2" s="432" t="s">
        <v>204</v>
      </c>
      <c r="D2" s="432" t="s">
        <v>201</v>
      </c>
      <c r="E2" s="433" t="s">
        <v>262</v>
      </c>
      <c r="F2" s="434" t="s">
        <v>263</v>
      </c>
    </row>
    <row r="3" spans="1:6" x14ac:dyDescent="0.25">
      <c r="A3" s="431"/>
      <c r="B3" s="431"/>
      <c r="C3" s="432"/>
      <c r="D3" s="432"/>
      <c r="E3" s="433"/>
      <c r="F3" s="435"/>
    </row>
    <row r="4" spans="1:6" x14ac:dyDescent="0.25">
      <c r="A4" s="436" t="s">
        <v>2</v>
      </c>
      <c r="B4" s="210" t="s">
        <v>3</v>
      </c>
      <c r="C4" s="211">
        <v>1</v>
      </c>
      <c r="D4" s="211">
        <v>30</v>
      </c>
      <c r="E4" s="213">
        <v>30</v>
      </c>
      <c r="F4" s="214">
        <f>E4/D4*100</f>
        <v>100</v>
      </c>
    </row>
    <row r="5" spans="1:6" x14ac:dyDescent="0.25">
      <c r="A5" s="436"/>
      <c r="B5" s="133" t="s">
        <v>4</v>
      </c>
      <c r="C5" s="149"/>
      <c r="D5" s="149"/>
      <c r="E5" s="213"/>
      <c r="F5" s="214"/>
    </row>
    <row r="6" spans="1:6" x14ac:dyDescent="0.25">
      <c r="A6" s="436" t="s">
        <v>5</v>
      </c>
      <c r="B6" s="215" t="s">
        <v>6</v>
      </c>
      <c r="C6" s="211"/>
      <c r="D6" s="216"/>
      <c r="E6" s="213"/>
      <c r="F6" s="214"/>
    </row>
    <row r="7" spans="1:6" x14ac:dyDescent="0.25">
      <c r="A7" s="436"/>
      <c r="B7" s="133" t="s">
        <v>7</v>
      </c>
      <c r="C7" s="212"/>
      <c r="D7" s="212"/>
      <c r="E7" s="213"/>
      <c r="F7" s="214"/>
    </row>
    <row r="8" spans="1:6" x14ac:dyDescent="0.25">
      <c r="A8" s="436"/>
      <c r="B8" s="210" t="s">
        <v>8</v>
      </c>
      <c r="C8" s="212">
        <v>1</v>
      </c>
      <c r="D8" s="212">
        <v>30</v>
      </c>
      <c r="E8" s="213">
        <v>27</v>
      </c>
      <c r="F8" s="214">
        <f>E8/D8*100</f>
        <v>90</v>
      </c>
    </row>
    <row r="9" spans="1:6" x14ac:dyDescent="0.25">
      <c r="A9" s="425" t="s">
        <v>9</v>
      </c>
      <c r="B9" s="133" t="s">
        <v>133</v>
      </c>
      <c r="C9" s="212"/>
      <c r="D9" s="212"/>
      <c r="E9" s="213"/>
      <c r="F9" s="214"/>
    </row>
    <row r="10" spans="1:6" x14ac:dyDescent="0.25">
      <c r="A10" s="426"/>
      <c r="B10" s="133" t="s">
        <v>134</v>
      </c>
      <c r="C10" s="212"/>
      <c r="D10" s="212"/>
      <c r="E10" s="213"/>
      <c r="F10" s="214"/>
    </row>
    <row r="11" spans="1:6" x14ac:dyDescent="0.25">
      <c r="A11" s="427"/>
      <c r="B11" s="133" t="s">
        <v>135</v>
      </c>
      <c r="C11" s="217"/>
      <c r="D11" s="217"/>
      <c r="E11" s="213"/>
      <c r="F11" s="214"/>
    </row>
    <row r="12" spans="1:6" x14ac:dyDescent="0.25">
      <c r="A12" s="437" t="s">
        <v>13</v>
      </c>
      <c r="B12" s="133" t="s">
        <v>14</v>
      </c>
      <c r="C12" s="212"/>
      <c r="D12" s="212"/>
      <c r="E12" s="213"/>
      <c r="F12" s="214"/>
    </row>
    <row r="13" spans="1:6" x14ac:dyDescent="0.25">
      <c r="A13" s="438"/>
      <c r="B13" s="210" t="s">
        <v>15</v>
      </c>
      <c r="C13" s="211">
        <v>1</v>
      </c>
      <c r="D13" s="211">
        <v>30</v>
      </c>
      <c r="E13" s="213">
        <v>29</v>
      </c>
      <c r="F13" s="214">
        <f>E13/D13*100</f>
        <v>96.666666666666671</v>
      </c>
    </row>
    <row r="14" spans="1:6" x14ac:dyDescent="0.25">
      <c r="A14" s="439"/>
      <c r="B14" s="133" t="s">
        <v>16</v>
      </c>
      <c r="C14" s="149"/>
      <c r="D14" s="149"/>
      <c r="E14" s="213"/>
      <c r="F14" s="214"/>
    </row>
    <row r="15" spans="1:6" x14ac:dyDescent="0.25">
      <c r="A15" s="425" t="s">
        <v>17</v>
      </c>
      <c r="B15" s="133" t="s">
        <v>18</v>
      </c>
      <c r="C15" s="149"/>
      <c r="D15" s="149"/>
      <c r="E15" s="213"/>
      <c r="F15" s="214"/>
    </row>
    <row r="16" spans="1:6" x14ac:dyDescent="0.25">
      <c r="A16" s="427"/>
      <c r="B16" s="133" t="s">
        <v>19</v>
      </c>
      <c r="C16" s="149"/>
      <c r="D16" s="149"/>
      <c r="E16" s="213"/>
      <c r="F16" s="214"/>
    </row>
    <row r="17" spans="1:6" x14ac:dyDescent="0.25">
      <c r="A17" s="273" t="s">
        <v>20</v>
      </c>
      <c r="B17" s="133" t="s">
        <v>21</v>
      </c>
      <c r="C17" s="149"/>
      <c r="D17" s="149"/>
      <c r="E17" s="213"/>
      <c r="F17" s="214"/>
    </row>
    <row r="18" spans="1:6" x14ac:dyDescent="0.25">
      <c r="A18" s="273"/>
      <c r="B18" s="133" t="s">
        <v>22</v>
      </c>
      <c r="C18" s="149"/>
      <c r="D18" s="149"/>
      <c r="E18" s="213"/>
      <c r="F18" s="214"/>
    </row>
    <row r="19" spans="1:6" x14ac:dyDescent="0.25">
      <c r="A19" s="273" t="s">
        <v>23</v>
      </c>
      <c r="B19" s="133" t="s">
        <v>24</v>
      </c>
      <c r="C19" s="149"/>
      <c r="D19" s="149"/>
      <c r="E19" s="213"/>
      <c r="F19" s="214"/>
    </row>
    <row r="20" spans="1:6" x14ac:dyDescent="0.25">
      <c r="A20" s="273"/>
      <c r="B20" s="133" t="s">
        <v>25</v>
      </c>
      <c r="C20" s="149"/>
      <c r="D20" s="149"/>
      <c r="E20" s="213"/>
      <c r="F20" s="214"/>
    </row>
    <row r="21" spans="1:6" x14ac:dyDescent="0.25">
      <c r="A21" s="273"/>
      <c r="B21" s="133" t="s">
        <v>138</v>
      </c>
      <c r="C21" s="149"/>
      <c r="D21" s="149"/>
      <c r="E21" s="213"/>
      <c r="F21" s="214"/>
    </row>
    <row r="22" spans="1:6" x14ac:dyDescent="0.25">
      <c r="A22" s="421" t="s">
        <v>264</v>
      </c>
      <c r="B22" s="421"/>
      <c r="C22" s="218">
        <f t="shared" ref="C22:D22" si="0">SUM(C4:C21)</f>
        <v>3</v>
      </c>
      <c r="D22" s="218">
        <f t="shared" si="0"/>
        <v>90</v>
      </c>
      <c r="E22" s="219">
        <v>86</v>
      </c>
      <c r="F22" s="220">
        <f>E22/D22*100</f>
        <v>95.555555555555557</v>
      </c>
    </row>
    <row r="23" spans="1:6" x14ac:dyDescent="0.25">
      <c r="A23" s="420" t="s">
        <v>27</v>
      </c>
      <c r="B23" s="221" t="s">
        <v>28</v>
      </c>
      <c r="C23" s="211">
        <v>1</v>
      </c>
      <c r="D23" s="211">
        <v>60</v>
      </c>
      <c r="E23" s="213">
        <v>56</v>
      </c>
      <c r="F23" s="214">
        <f>E23/D23*100</f>
        <v>93.333333333333329</v>
      </c>
    </row>
    <row r="24" spans="1:6" x14ac:dyDescent="0.25">
      <c r="A24" s="420"/>
      <c r="B24" s="133" t="s">
        <v>29</v>
      </c>
      <c r="C24" s="149"/>
      <c r="D24" s="149"/>
      <c r="E24" s="213"/>
      <c r="F24" s="214"/>
    </row>
    <row r="25" spans="1:6" x14ac:dyDescent="0.25">
      <c r="A25" s="420"/>
      <c r="B25" s="133" t="s">
        <v>30</v>
      </c>
      <c r="C25" s="149"/>
      <c r="D25" s="149"/>
      <c r="E25" s="213"/>
      <c r="F25" s="214"/>
    </row>
    <row r="26" spans="1:6" x14ac:dyDescent="0.25">
      <c r="A26" s="420"/>
      <c r="B26" s="133" t="s">
        <v>31</v>
      </c>
      <c r="C26" s="149"/>
      <c r="D26" s="149"/>
      <c r="E26" s="213"/>
      <c r="F26" s="214"/>
    </row>
    <row r="27" spans="1:6" x14ac:dyDescent="0.25">
      <c r="A27" s="420"/>
      <c r="B27" s="133" t="s">
        <v>140</v>
      </c>
      <c r="C27" s="149"/>
      <c r="D27" s="149"/>
      <c r="E27" s="213"/>
      <c r="F27" s="214"/>
    </row>
    <row r="28" spans="1:6" x14ac:dyDescent="0.25">
      <c r="A28" s="273" t="s">
        <v>33</v>
      </c>
      <c r="B28" s="133" t="s">
        <v>34</v>
      </c>
      <c r="C28" s="149"/>
      <c r="D28" s="149"/>
      <c r="E28" s="213"/>
      <c r="F28" s="214"/>
    </row>
    <row r="29" spans="1:6" x14ac:dyDescent="0.25">
      <c r="A29" s="273"/>
      <c r="B29" s="133" t="s">
        <v>35</v>
      </c>
      <c r="C29" s="149"/>
      <c r="D29" s="149"/>
      <c r="E29" s="213"/>
      <c r="F29" s="214"/>
    </row>
    <row r="30" spans="1:6" x14ac:dyDescent="0.25">
      <c r="A30" s="273"/>
      <c r="B30" s="133" t="s">
        <v>36</v>
      </c>
      <c r="C30" s="149"/>
      <c r="D30" s="149"/>
      <c r="E30" s="213"/>
      <c r="F30" s="214"/>
    </row>
    <row r="31" spans="1:6" x14ac:dyDescent="0.25">
      <c r="A31" s="273"/>
      <c r="B31" s="133" t="s">
        <v>37</v>
      </c>
      <c r="C31" s="149"/>
      <c r="D31" s="149"/>
      <c r="E31" s="213"/>
      <c r="F31" s="214"/>
    </row>
    <row r="32" spans="1:6" x14ac:dyDescent="0.25">
      <c r="A32" s="273"/>
      <c r="B32" s="133" t="s">
        <v>38</v>
      </c>
      <c r="C32" s="149"/>
      <c r="D32" s="149"/>
      <c r="E32" s="213"/>
      <c r="F32" s="214"/>
    </row>
    <row r="33" spans="1:6" x14ac:dyDescent="0.25">
      <c r="A33" s="273"/>
      <c r="B33" s="133" t="s">
        <v>141</v>
      </c>
      <c r="C33" s="149"/>
      <c r="D33" s="149"/>
      <c r="E33" s="213"/>
      <c r="F33" s="214"/>
    </row>
    <row r="34" spans="1:6" x14ac:dyDescent="0.25">
      <c r="A34" s="420" t="s">
        <v>40</v>
      </c>
      <c r="B34" s="133" t="s">
        <v>41</v>
      </c>
      <c r="C34" s="149"/>
      <c r="D34" s="149"/>
      <c r="E34" s="213"/>
      <c r="F34" s="214"/>
    </row>
    <row r="35" spans="1:6" x14ac:dyDescent="0.25">
      <c r="A35" s="420"/>
      <c r="B35" s="133" t="s">
        <v>42</v>
      </c>
      <c r="C35" s="149"/>
      <c r="D35" s="149"/>
      <c r="E35" s="213"/>
      <c r="F35" s="214"/>
    </row>
    <row r="36" spans="1:6" x14ac:dyDescent="0.25">
      <c r="A36" s="420"/>
      <c r="B36" s="133" t="s">
        <v>142</v>
      </c>
      <c r="C36" s="149"/>
      <c r="D36" s="149"/>
      <c r="E36" s="213"/>
      <c r="F36" s="214"/>
    </row>
    <row r="37" spans="1:6" x14ac:dyDescent="0.25">
      <c r="A37" s="420"/>
      <c r="B37" s="221" t="s">
        <v>44</v>
      </c>
      <c r="C37" s="149">
        <v>1</v>
      </c>
      <c r="D37" s="149">
        <v>30</v>
      </c>
      <c r="E37" s="213">
        <v>26</v>
      </c>
      <c r="F37" s="214">
        <f>E37/D37*100</f>
        <v>86.666666666666671</v>
      </c>
    </row>
    <row r="38" spans="1:6" x14ac:dyDescent="0.25">
      <c r="A38" s="421" t="s">
        <v>264</v>
      </c>
      <c r="B38" s="421"/>
      <c r="C38" s="218">
        <f t="shared" ref="C38:D38" si="1">SUM(C23:C37)</f>
        <v>2</v>
      </c>
      <c r="D38" s="218">
        <f t="shared" si="1"/>
        <v>90</v>
      </c>
      <c r="E38" s="218">
        <v>82</v>
      </c>
      <c r="F38" s="222">
        <f>E38/D38*100</f>
        <v>91.111111111111114</v>
      </c>
    </row>
    <row r="39" spans="1:6" x14ac:dyDescent="0.25">
      <c r="A39" s="273" t="s">
        <v>45</v>
      </c>
      <c r="B39" s="133" t="s">
        <v>46</v>
      </c>
      <c r="C39" s="149"/>
      <c r="D39" s="149"/>
      <c r="E39" s="213"/>
      <c r="F39" s="214"/>
    </row>
    <row r="40" spans="1:6" x14ac:dyDescent="0.25">
      <c r="A40" s="273"/>
      <c r="B40" s="133" t="s">
        <v>47</v>
      </c>
      <c r="C40" s="149"/>
      <c r="D40" s="149"/>
      <c r="E40" s="213"/>
      <c r="F40" s="214"/>
    </row>
    <row r="41" spans="1:6" x14ac:dyDescent="0.25">
      <c r="A41" s="273"/>
      <c r="B41" s="133" t="s">
        <v>48</v>
      </c>
      <c r="C41" s="149"/>
      <c r="D41" s="149"/>
      <c r="E41" s="213"/>
      <c r="F41" s="214"/>
    </row>
    <row r="42" spans="1:6" x14ac:dyDescent="0.25">
      <c r="A42" s="273"/>
      <c r="B42" s="133" t="s">
        <v>49</v>
      </c>
      <c r="C42" s="149"/>
      <c r="D42" s="149"/>
      <c r="E42" s="213"/>
      <c r="F42" s="214"/>
    </row>
    <row r="43" spans="1:6" x14ac:dyDescent="0.25">
      <c r="A43" s="273"/>
      <c r="B43" s="133" t="s">
        <v>50</v>
      </c>
      <c r="C43" s="149"/>
      <c r="D43" s="149"/>
      <c r="E43" s="213"/>
      <c r="F43" s="214"/>
    </row>
    <row r="44" spans="1:6" x14ac:dyDescent="0.25">
      <c r="A44" s="273"/>
      <c r="B44" s="133" t="s">
        <v>51</v>
      </c>
      <c r="C44" s="149"/>
      <c r="D44" s="149"/>
      <c r="E44" s="213"/>
      <c r="F44" s="214"/>
    </row>
    <row r="45" spans="1:6" x14ac:dyDescent="0.25">
      <c r="A45" s="273"/>
      <c r="B45" s="133" t="s">
        <v>52</v>
      </c>
      <c r="C45" s="149"/>
      <c r="D45" s="149"/>
      <c r="E45" s="213"/>
      <c r="F45" s="214"/>
    </row>
    <row r="46" spans="1:6" x14ac:dyDescent="0.25">
      <c r="A46" s="273"/>
      <c r="B46" s="133" t="s">
        <v>144</v>
      </c>
      <c r="C46" s="149"/>
      <c r="D46" s="149"/>
      <c r="E46" s="213"/>
      <c r="F46" s="214"/>
    </row>
    <row r="47" spans="1:6" x14ac:dyDescent="0.25">
      <c r="A47" s="421" t="s">
        <v>264</v>
      </c>
      <c r="B47" s="421"/>
      <c r="C47" s="183">
        <v>0</v>
      </c>
      <c r="D47" s="183">
        <v>0</v>
      </c>
      <c r="E47" s="220" t="e">
        <f>SUM(#REF!+#REF!+#REF!)/3</f>
        <v>#REF!</v>
      </c>
      <c r="F47" s="222">
        <v>0</v>
      </c>
    </row>
    <row r="48" spans="1:6" x14ac:dyDescent="0.25">
      <c r="A48" s="425" t="s">
        <v>54</v>
      </c>
      <c r="B48" s="133" t="s">
        <v>55</v>
      </c>
      <c r="C48" s="149"/>
      <c r="D48" s="149"/>
      <c r="E48" s="213"/>
      <c r="F48" s="214"/>
    </row>
    <row r="49" spans="1:6" x14ac:dyDescent="0.25">
      <c r="A49" s="426"/>
      <c r="B49" s="133" t="s">
        <v>56</v>
      </c>
      <c r="C49" s="149"/>
      <c r="D49" s="149"/>
      <c r="E49" s="213"/>
      <c r="F49" s="214"/>
    </row>
    <row r="50" spans="1:6" x14ac:dyDescent="0.25">
      <c r="A50" s="427"/>
      <c r="B50" s="133" t="s">
        <v>146</v>
      </c>
      <c r="C50" s="149"/>
      <c r="D50" s="149"/>
      <c r="E50" s="213"/>
      <c r="F50" s="214"/>
    </row>
    <row r="51" spans="1:6" x14ac:dyDescent="0.25">
      <c r="A51" s="420" t="s">
        <v>58</v>
      </c>
      <c r="B51" s="133" t="s">
        <v>59</v>
      </c>
      <c r="C51" s="149"/>
      <c r="D51" s="149"/>
      <c r="E51" s="213"/>
      <c r="F51" s="214"/>
    </row>
    <row r="52" spans="1:6" x14ac:dyDescent="0.25">
      <c r="A52" s="420"/>
      <c r="B52" s="133" t="s">
        <v>60</v>
      </c>
      <c r="C52" s="149"/>
      <c r="D52" s="149"/>
      <c r="E52" s="213"/>
      <c r="F52" s="214"/>
    </row>
    <row r="53" spans="1:6" x14ac:dyDescent="0.25">
      <c r="A53" s="420"/>
      <c r="B53" s="133" t="s">
        <v>61</v>
      </c>
      <c r="C53" s="149"/>
      <c r="D53" s="149"/>
      <c r="E53" s="213"/>
      <c r="F53" s="214"/>
    </row>
    <row r="54" spans="1:6" x14ac:dyDescent="0.25">
      <c r="A54" s="420"/>
      <c r="B54" s="221" t="s">
        <v>62</v>
      </c>
      <c r="C54" s="149">
        <v>1</v>
      </c>
      <c r="D54" s="149">
        <v>30</v>
      </c>
      <c r="E54" s="213">
        <v>29</v>
      </c>
      <c r="F54" s="214">
        <f>E54/D54*100</f>
        <v>96.666666666666671</v>
      </c>
    </row>
    <row r="55" spans="1:6" x14ac:dyDescent="0.25">
      <c r="A55" s="420"/>
      <c r="B55" s="221" t="s">
        <v>63</v>
      </c>
      <c r="C55" s="211">
        <v>1</v>
      </c>
      <c r="D55" s="211">
        <v>60</v>
      </c>
      <c r="E55" s="213">
        <v>53</v>
      </c>
      <c r="F55" s="214">
        <f>E55/D55*100</f>
        <v>88.333333333333329</v>
      </c>
    </row>
    <row r="56" spans="1:6" x14ac:dyDescent="0.25">
      <c r="A56" s="420"/>
      <c r="B56" s="133" t="s">
        <v>64</v>
      </c>
      <c r="C56" s="149"/>
      <c r="D56" s="149"/>
      <c r="E56" s="213"/>
      <c r="F56" s="214"/>
    </row>
    <row r="57" spans="1:6" x14ac:dyDescent="0.25">
      <c r="A57" s="273" t="s">
        <v>65</v>
      </c>
      <c r="B57" s="133" t="s">
        <v>66</v>
      </c>
      <c r="C57" s="149"/>
      <c r="D57" s="149"/>
      <c r="E57" s="213"/>
      <c r="F57" s="214"/>
    </row>
    <row r="58" spans="1:6" x14ac:dyDescent="0.25">
      <c r="A58" s="273"/>
      <c r="B58" s="133" t="s">
        <v>67</v>
      </c>
      <c r="C58" s="149"/>
      <c r="D58" s="149"/>
      <c r="E58" s="213"/>
      <c r="F58" s="214"/>
    </row>
    <row r="59" spans="1:6" x14ac:dyDescent="0.25">
      <c r="A59" s="273"/>
      <c r="B59" s="133" t="s">
        <v>68</v>
      </c>
      <c r="C59" s="149"/>
      <c r="D59" s="149"/>
      <c r="E59" s="213"/>
      <c r="F59" s="214"/>
    </row>
    <row r="60" spans="1:6" x14ac:dyDescent="0.25">
      <c r="A60" s="273"/>
      <c r="B60" s="133" t="s">
        <v>147</v>
      </c>
      <c r="C60" s="149"/>
      <c r="D60" s="149"/>
      <c r="E60" s="213"/>
      <c r="F60" s="214"/>
    </row>
    <row r="61" spans="1:6" x14ac:dyDescent="0.25">
      <c r="A61" s="422" t="s">
        <v>148</v>
      </c>
      <c r="B61" s="133" t="s">
        <v>149</v>
      </c>
      <c r="C61" s="149"/>
      <c r="D61" s="149"/>
      <c r="E61" s="213"/>
      <c r="F61" s="214"/>
    </row>
    <row r="62" spans="1:6" x14ac:dyDescent="0.25">
      <c r="A62" s="423"/>
      <c r="B62" s="133" t="s">
        <v>72</v>
      </c>
      <c r="C62" s="149"/>
      <c r="D62" s="149"/>
      <c r="E62" s="213"/>
      <c r="F62" s="214"/>
    </row>
    <row r="63" spans="1:6" x14ac:dyDescent="0.25">
      <c r="A63" s="424"/>
      <c r="B63" s="133" t="s">
        <v>150</v>
      </c>
      <c r="C63" s="149"/>
      <c r="D63" s="149"/>
      <c r="E63" s="213"/>
      <c r="F63" s="214"/>
    </row>
    <row r="64" spans="1:6" x14ac:dyDescent="0.25">
      <c r="A64" s="421" t="s">
        <v>264</v>
      </c>
      <c r="B64" s="421"/>
      <c r="C64" s="183">
        <f t="shared" ref="C64:D64" si="2">SUM(C48:C63)</f>
        <v>2</v>
      </c>
      <c r="D64" s="183">
        <f t="shared" si="2"/>
        <v>90</v>
      </c>
      <c r="E64" s="11">
        <v>82</v>
      </c>
      <c r="F64" s="222">
        <f>E64/D64*100</f>
        <v>91.111111111111114</v>
      </c>
    </row>
    <row r="65" spans="1:6" x14ac:dyDescent="0.25">
      <c r="A65" s="55" t="s">
        <v>152</v>
      </c>
      <c r="B65" s="133" t="s">
        <v>153</v>
      </c>
      <c r="C65" s="149"/>
      <c r="D65" s="149"/>
      <c r="E65" s="213"/>
      <c r="F65" s="214"/>
    </row>
    <row r="66" spans="1:6" x14ac:dyDescent="0.25">
      <c r="A66" s="273" t="s">
        <v>76</v>
      </c>
      <c r="B66" s="133" t="s">
        <v>154</v>
      </c>
      <c r="C66" s="149"/>
      <c r="D66" s="149"/>
      <c r="E66" s="213"/>
      <c r="F66" s="214"/>
    </row>
    <row r="67" spans="1:6" x14ac:dyDescent="0.25">
      <c r="A67" s="273"/>
      <c r="B67" s="133" t="s">
        <v>78</v>
      </c>
      <c r="C67" s="149"/>
      <c r="D67" s="149"/>
      <c r="E67" s="213"/>
      <c r="F67" s="214"/>
    </row>
    <row r="68" spans="1:6" x14ac:dyDescent="0.25">
      <c r="A68" s="273" t="s">
        <v>79</v>
      </c>
      <c r="B68" s="133" t="s">
        <v>80</v>
      </c>
      <c r="C68" s="149"/>
      <c r="D68" s="149"/>
      <c r="E68" s="213"/>
      <c r="F68" s="214"/>
    </row>
    <row r="69" spans="1:6" x14ac:dyDescent="0.25">
      <c r="A69" s="273"/>
      <c r="B69" s="133" t="s">
        <v>81</v>
      </c>
      <c r="C69" s="149"/>
      <c r="D69" s="149"/>
      <c r="E69" s="213"/>
      <c r="F69" s="214"/>
    </row>
    <row r="70" spans="1:6" x14ac:dyDescent="0.25">
      <c r="A70" s="420" t="s">
        <v>82</v>
      </c>
      <c r="B70" s="221" t="s">
        <v>83</v>
      </c>
      <c r="C70" s="211">
        <v>1</v>
      </c>
      <c r="D70" s="211">
        <v>30</v>
      </c>
      <c r="E70" s="213">
        <v>23</v>
      </c>
      <c r="F70" s="214">
        <f>E70/D70*100</f>
        <v>76.666666666666671</v>
      </c>
    </row>
    <row r="71" spans="1:6" x14ac:dyDescent="0.25">
      <c r="A71" s="420"/>
      <c r="B71" s="133" t="s">
        <v>84</v>
      </c>
      <c r="C71" s="149"/>
      <c r="D71" s="149"/>
      <c r="E71" s="213"/>
      <c r="F71" s="214"/>
    </row>
    <row r="72" spans="1:6" x14ac:dyDescent="0.25">
      <c r="A72" s="273" t="s">
        <v>85</v>
      </c>
      <c r="B72" s="133" t="s">
        <v>86</v>
      </c>
      <c r="C72" s="149"/>
      <c r="D72" s="149"/>
      <c r="E72" s="213"/>
      <c r="F72" s="214"/>
    </row>
    <row r="73" spans="1:6" x14ac:dyDescent="0.25">
      <c r="A73" s="273"/>
      <c r="B73" s="133" t="s">
        <v>87</v>
      </c>
      <c r="C73" s="149"/>
      <c r="D73" s="149"/>
      <c r="E73" s="213"/>
      <c r="F73" s="214"/>
    </row>
    <row r="74" spans="1:6" x14ac:dyDescent="0.25">
      <c r="A74" s="273"/>
      <c r="B74" s="133" t="s">
        <v>88</v>
      </c>
      <c r="C74" s="149"/>
      <c r="D74" s="149"/>
      <c r="E74" s="213"/>
      <c r="F74" s="214"/>
    </row>
    <row r="75" spans="1:6" x14ac:dyDescent="0.25">
      <c r="A75" s="273"/>
      <c r="B75" s="133" t="s">
        <v>155</v>
      </c>
      <c r="C75" s="149"/>
      <c r="D75" s="149"/>
      <c r="E75" s="213"/>
      <c r="F75" s="214"/>
    </row>
    <row r="76" spans="1:6" x14ac:dyDescent="0.25">
      <c r="A76" s="420" t="s">
        <v>156</v>
      </c>
      <c r="B76" s="133" t="s">
        <v>91</v>
      </c>
      <c r="C76" s="149"/>
      <c r="D76" s="149"/>
      <c r="E76" s="213"/>
      <c r="F76" s="214"/>
    </row>
    <row r="77" spans="1:6" x14ac:dyDescent="0.25">
      <c r="A77" s="420"/>
      <c r="B77" s="210" t="s">
        <v>157</v>
      </c>
      <c r="C77" s="211">
        <v>1</v>
      </c>
      <c r="D77" s="211">
        <v>30</v>
      </c>
      <c r="E77" s="213">
        <v>26</v>
      </c>
      <c r="F77" s="214">
        <f>E77/D77*100</f>
        <v>86.666666666666671</v>
      </c>
    </row>
    <row r="78" spans="1:6" x14ac:dyDescent="0.25">
      <c r="A78" s="420"/>
      <c r="B78" s="133" t="s">
        <v>158</v>
      </c>
      <c r="C78" s="149"/>
      <c r="D78" s="149"/>
      <c r="E78" s="213"/>
      <c r="F78" s="214"/>
    </row>
    <row r="79" spans="1:6" x14ac:dyDescent="0.25">
      <c r="A79" s="420" t="s">
        <v>159</v>
      </c>
      <c r="B79" s="133" t="s">
        <v>160</v>
      </c>
      <c r="C79" s="149"/>
      <c r="D79" s="149"/>
      <c r="E79" s="213"/>
      <c r="F79" s="214"/>
    </row>
    <row r="80" spans="1:6" x14ac:dyDescent="0.25">
      <c r="A80" s="420"/>
      <c r="B80" s="210" t="s">
        <v>161</v>
      </c>
      <c r="C80" s="149">
        <v>1</v>
      </c>
      <c r="D80" s="149">
        <v>30</v>
      </c>
      <c r="E80" s="213">
        <v>26</v>
      </c>
      <c r="F80" s="214">
        <f>E80/D80*100</f>
        <v>86.666666666666671</v>
      </c>
    </row>
    <row r="81" spans="1:6" x14ac:dyDescent="0.25">
      <c r="A81" s="420"/>
      <c r="B81" s="133" t="s">
        <v>162</v>
      </c>
      <c r="C81" s="149"/>
      <c r="D81" s="149"/>
      <c r="E81" s="213"/>
      <c r="F81" s="214"/>
    </row>
    <row r="82" spans="1:6" x14ac:dyDescent="0.25">
      <c r="A82" s="421" t="s">
        <v>264</v>
      </c>
      <c r="B82" s="421"/>
      <c r="C82" s="218">
        <v>3</v>
      </c>
      <c r="D82" s="218">
        <v>90</v>
      </c>
      <c r="E82" s="218">
        <v>75</v>
      </c>
      <c r="F82" s="222">
        <f>E82/D82*100</f>
        <v>83.333333333333343</v>
      </c>
    </row>
    <row r="83" spans="1:6" x14ac:dyDescent="0.25">
      <c r="A83" s="273" t="s">
        <v>98</v>
      </c>
      <c r="B83" s="133" t="s">
        <v>99</v>
      </c>
      <c r="C83" s="149"/>
      <c r="D83" s="149"/>
      <c r="E83" s="213"/>
      <c r="F83" s="214"/>
    </row>
    <row r="84" spans="1:6" x14ac:dyDescent="0.25">
      <c r="A84" s="273"/>
      <c r="B84" s="133" t="s">
        <v>100</v>
      </c>
      <c r="C84" s="149"/>
      <c r="D84" s="149"/>
      <c r="E84" s="213"/>
      <c r="F84" s="214"/>
    </row>
    <row r="85" spans="1:6" x14ac:dyDescent="0.25">
      <c r="A85" s="273"/>
      <c r="B85" s="133" t="s">
        <v>101</v>
      </c>
      <c r="C85" s="149"/>
      <c r="D85" s="149"/>
      <c r="E85" s="213"/>
      <c r="F85" s="214"/>
    </row>
    <row r="86" spans="1:6" x14ac:dyDescent="0.25">
      <c r="A86" s="55" t="s">
        <v>102</v>
      </c>
      <c r="B86" s="133" t="s">
        <v>103</v>
      </c>
      <c r="C86" s="149"/>
      <c r="D86" s="149"/>
      <c r="E86" s="213"/>
      <c r="F86" s="214"/>
    </row>
    <row r="87" spans="1:6" x14ac:dyDescent="0.25">
      <c r="A87" s="420" t="s">
        <v>164</v>
      </c>
      <c r="B87" s="133" t="s">
        <v>105</v>
      </c>
      <c r="C87" s="149"/>
      <c r="D87" s="149"/>
      <c r="E87" s="213"/>
      <c r="F87" s="214"/>
    </row>
    <row r="88" spans="1:6" x14ac:dyDescent="0.25">
      <c r="A88" s="420"/>
      <c r="B88" s="133" t="s">
        <v>106</v>
      </c>
      <c r="C88" s="149"/>
      <c r="D88" s="149"/>
      <c r="E88" s="213"/>
      <c r="F88" s="214"/>
    </row>
    <row r="89" spans="1:6" x14ac:dyDescent="0.25">
      <c r="A89" s="420"/>
      <c r="B89" s="210" t="s">
        <v>165</v>
      </c>
      <c r="C89" s="149">
        <v>1</v>
      </c>
      <c r="D89" s="149">
        <v>30</v>
      </c>
      <c r="E89" s="213">
        <v>29</v>
      </c>
      <c r="F89" s="214">
        <f>E89/D89*100</f>
        <v>96.666666666666671</v>
      </c>
    </row>
    <row r="90" spans="1:6" x14ac:dyDescent="0.25">
      <c r="A90" s="421" t="s">
        <v>264</v>
      </c>
      <c r="B90" s="421"/>
      <c r="C90" s="183">
        <f t="shared" ref="C90:D90" si="3">SUM(C83:C89)</f>
        <v>1</v>
      </c>
      <c r="D90" s="183">
        <f t="shared" si="3"/>
        <v>30</v>
      </c>
      <c r="E90" s="11">
        <v>29</v>
      </c>
      <c r="F90" s="222">
        <f>E90/D90*100</f>
        <v>96.666666666666671</v>
      </c>
    </row>
    <row r="91" spans="1:6" x14ac:dyDescent="0.25">
      <c r="A91" s="420" t="s">
        <v>108</v>
      </c>
      <c r="B91" s="133" t="s">
        <v>109</v>
      </c>
      <c r="C91" s="149"/>
      <c r="D91" s="149"/>
      <c r="E91" s="213"/>
      <c r="F91" s="214"/>
    </row>
    <row r="92" spans="1:6" x14ac:dyDescent="0.25">
      <c r="A92" s="420"/>
      <c r="B92" s="210" t="s">
        <v>110</v>
      </c>
      <c r="C92" s="211">
        <v>1</v>
      </c>
      <c r="D92" s="211">
        <v>30</v>
      </c>
      <c r="E92" s="213">
        <v>29</v>
      </c>
      <c r="F92" s="214">
        <f>E92/D92*100</f>
        <v>96.666666666666671</v>
      </c>
    </row>
    <row r="93" spans="1:6" x14ac:dyDescent="0.25">
      <c r="A93" s="420"/>
      <c r="B93" s="133" t="s">
        <v>167</v>
      </c>
      <c r="C93" s="149"/>
      <c r="D93" s="149"/>
      <c r="E93" s="213"/>
      <c r="F93" s="214"/>
    </row>
    <row r="94" spans="1:6" x14ac:dyDescent="0.25">
      <c r="A94" s="420" t="s">
        <v>112</v>
      </c>
      <c r="B94" s="133" t="s">
        <v>168</v>
      </c>
      <c r="C94" s="149"/>
      <c r="D94" s="149"/>
      <c r="E94" s="213"/>
      <c r="F94" s="214"/>
    </row>
    <row r="95" spans="1:6" x14ac:dyDescent="0.25">
      <c r="A95" s="420"/>
      <c r="B95" s="210" t="s">
        <v>114</v>
      </c>
      <c r="C95" s="149">
        <v>1</v>
      </c>
      <c r="D95" s="149">
        <v>30</v>
      </c>
      <c r="E95" s="213">
        <v>28</v>
      </c>
      <c r="F95" s="214">
        <f>E95/D95*100</f>
        <v>93.333333333333329</v>
      </c>
    </row>
    <row r="96" spans="1:6" x14ac:dyDescent="0.25">
      <c r="A96" s="420"/>
      <c r="B96" s="133" t="s">
        <v>115</v>
      </c>
      <c r="C96" s="149"/>
      <c r="D96" s="149"/>
      <c r="E96" s="213"/>
      <c r="F96" s="214"/>
    </row>
    <row r="97" spans="1:6" x14ac:dyDescent="0.25">
      <c r="A97" s="273" t="s">
        <v>169</v>
      </c>
      <c r="B97" s="133" t="s">
        <v>170</v>
      </c>
      <c r="C97" s="149"/>
      <c r="D97" s="149"/>
      <c r="E97" s="213"/>
      <c r="F97" s="214"/>
    </row>
    <row r="98" spans="1:6" x14ac:dyDescent="0.25">
      <c r="A98" s="273"/>
      <c r="B98" s="133" t="s">
        <v>118</v>
      </c>
      <c r="C98" s="149"/>
      <c r="D98" s="149"/>
      <c r="E98" s="213"/>
      <c r="F98" s="214"/>
    </row>
    <row r="99" spans="1:6" x14ac:dyDescent="0.25">
      <c r="A99" s="273" t="s">
        <v>119</v>
      </c>
      <c r="B99" s="133" t="s">
        <v>171</v>
      </c>
      <c r="C99" s="149"/>
      <c r="D99" s="149"/>
      <c r="E99" s="213"/>
      <c r="F99" s="214"/>
    </row>
    <row r="100" spans="1:6" x14ac:dyDescent="0.25">
      <c r="A100" s="273"/>
      <c r="B100" s="133" t="s">
        <v>172</v>
      </c>
      <c r="C100" s="149"/>
      <c r="D100" s="149"/>
      <c r="E100" s="213"/>
      <c r="F100" s="214"/>
    </row>
    <row r="101" spans="1:6" x14ac:dyDescent="0.25">
      <c r="A101" s="420" t="s">
        <v>122</v>
      </c>
      <c r="B101" s="210" t="s">
        <v>123</v>
      </c>
      <c r="C101" s="149">
        <v>1</v>
      </c>
      <c r="D101" s="149">
        <v>30</v>
      </c>
      <c r="E101" s="213">
        <v>25</v>
      </c>
      <c r="F101" s="214">
        <f>E101/D101*100</f>
        <v>83.333333333333343</v>
      </c>
    </row>
    <row r="102" spans="1:6" x14ac:dyDescent="0.25">
      <c r="A102" s="420"/>
      <c r="B102" s="133" t="s">
        <v>124</v>
      </c>
      <c r="C102" s="149"/>
      <c r="D102" s="149"/>
      <c r="E102" s="213"/>
      <c r="F102" s="214"/>
    </row>
    <row r="103" spans="1:6" x14ac:dyDescent="0.25">
      <c r="A103" s="273" t="s">
        <v>125</v>
      </c>
      <c r="B103" s="133" t="s">
        <v>126</v>
      </c>
      <c r="C103" s="149"/>
      <c r="D103" s="149"/>
      <c r="E103" s="213"/>
      <c r="F103" s="214"/>
    </row>
    <row r="104" spans="1:6" x14ac:dyDescent="0.25">
      <c r="A104" s="273"/>
      <c r="B104" s="133" t="s">
        <v>127</v>
      </c>
      <c r="C104" s="149"/>
      <c r="D104" s="149"/>
      <c r="E104" s="213"/>
      <c r="F104" s="214"/>
    </row>
    <row r="105" spans="1:6" x14ac:dyDescent="0.25">
      <c r="A105" s="273"/>
      <c r="B105" s="133" t="s">
        <v>173</v>
      </c>
      <c r="C105" s="149"/>
      <c r="D105" s="149"/>
      <c r="E105" s="213"/>
      <c r="F105" s="214"/>
    </row>
    <row r="106" spans="1:6" x14ac:dyDescent="0.25">
      <c r="A106" s="421" t="s">
        <v>264</v>
      </c>
      <c r="B106" s="421"/>
      <c r="C106" s="218">
        <f t="shared" ref="C106:D106" si="4">SUM(C91:C105)</f>
        <v>3</v>
      </c>
      <c r="D106" s="218">
        <f t="shared" si="4"/>
        <v>90</v>
      </c>
      <c r="E106" s="218">
        <v>82</v>
      </c>
      <c r="F106" s="222">
        <f>E106/D106*100</f>
        <v>91.111111111111114</v>
      </c>
    </row>
    <row r="107" spans="1:6" x14ac:dyDescent="0.25">
      <c r="A107" s="419" t="s">
        <v>129</v>
      </c>
      <c r="B107" s="419"/>
      <c r="C107" s="223">
        <f t="shared" ref="C107:D107" si="5">C22+C38+C47+C64+C82+C90+C106</f>
        <v>14</v>
      </c>
      <c r="D107" s="223">
        <f t="shared" si="5"/>
        <v>480</v>
      </c>
      <c r="E107" s="223">
        <v>436</v>
      </c>
      <c r="F107" s="224">
        <f>E107/D107*100</f>
        <v>90.833333333333329</v>
      </c>
    </row>
    <row r="108" spans="1:6" x14ac:dyDescent="0.25">
      <c r="A108" s="137" t="s">
        <v>175</v>
      </c>
      <c r="B108" s="70" t="s">
        <v>238</v>
      </c>
    </row>
    <row r="109" spans="1:6" x14ac:dyDescent="0.25">
      <c r="A109" s="53" t="s">
        <v>217</v>
      </c>
      <c r="B109" s="132" t="s">
        <v>226</v>
      </c>
    </row>
  </sheetData>
  <mergeCells count="44">
    <mergeCell ref="A17:A18"/>
    <mergeCell ref="A1:F1"/>
    <mergeCell ref="A2:A3"/>
    <mergeCell ref="B2:B3"/>
    <mergeCell ref="C2:C3"/>
    <mergeCell ref="D2:D3"/>
    <mergeCell ref="E2:E3"/>
    <mergeCell ref="F2:F3"/>
    <mergeCell ref="A4:A5"/>
    <mergeCell ref="A6:A8"/>
    <mergeCell ref="A9:A11"/>
    <mergeCell ref="A12:A14"/>
    <mergeCell ref="A15:A16"/>
    <mergeCell ref="A61:A63"/>
    <mergeCell ref="A19:A21"/>
    <mergeCell ref="A22:B22"/>
    <mergeCell ref="A23:A27"/>
    <mergeCell ref="A28:A33"/>
    <mergeCell ref="A34:A37"/>
    <mergeCell ref="A38:B38"/>
    <mergeCell ref="A39:A46"/>
    <mergeCell ref="A47:B47"/>
    <mergeCell ref="A48:A50"/>
    <mergeCell ref="A51:A56"/>
    <mergeCell ref="A57:A60"/>
    <mergeCell ref="A91:A93"/>
    <mergeCell ref="A64:B64"/>
    <mergeCell ref="A66:A67"/>
    <mergeCell ref="A68:A69"/>
    <mergeCell ref="A70:A71"/>
    <mergeCell ref="A72:A75"/>
    <mergeCell ref="A76:A78"/>
    <mergeCell ref="A79:A81"/>
    <mergeCell ref="A82:B82"/>
    <mergeCell ref="A83:A85"/>
    <mergeCell ref="A87:A89"/>
    <mergeCell ref="A90:B90"/>
    <mergeCell ref="A107:B107"/>
    <mergeCell ref="A94:A96"/>
    <mergeCell ref="A97:A98"/>
    <mergeCell ref="A99:A100"/>
    <mergeCell ref="A101:A102"/>
    <mergeCell ref="A103:A105"/>
    <mergeCell ref="A106:B106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3A35-E99F-4270-9165-9ED5323343FD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114"/>
  <sheetViews>
    <sheetView zoomScale="75" zoomScaleNormal="75" zoomScaleSheetLayoutView="90" workbookViewId="0">
      <selection activeCell="F111" sqref="F111"/>
    </sheetView>
  </sheetViews>
  <sheetFormatPr defaultRowHeight="15" x14ac:dyDescent="0.25"/>
  <cols>
    <col min="1" max="1" width="16.42578125" customWidth="1"/>
    <col min="2" max="2" width="25.42578125" customWidth="1"/>
    <col min="3" max="3" width="27" customWidth="1"/>
    <col min="4" max="4" width="15.5703125" style="7" customWidth="1"/>
    <col min="5" max="5" width="15" customWidth="1"/>
    <col min="6" max="6" width="26.28515625" customWidth="1"/>
    <col min="7" max="7" width="9.140625" style="3"/>
    <col min="248" max="248" width="25.42578125" customWidth="1"/>
    <col min="249" max="249" width="27" customWidth="1"/>
    <col min="250" max="250" width="10.7109375" customWidth="1"/>
    <col min="251" max="251" width="12.85546875" customWidth="1"/>
    <col min="252" max="254" width="10.7109375" customWidth="1"/>
    <col min="255" max="255" width="12.85546875" customWidth="1"/>
    <col min="256" max="257" width="10.7109375" customWidth="1"/>
    <col min="258" max="258" width="11.7109375" customWidth="1"/>
    <col min="259" max="259" width="6.7109375" customWidth="1"/>
    <col min="260" max="260" width="15.5703125" customWidth="1"/>
    <col min="504" max="504" width="25.42578125" customWidth="1"/>
    <col min="505" max="505" width="27" customWidth="1"/>
    <col min="506" max="506" width="10.7109375" customWidth="1"/>
    <col min="507" max="507" width="12.85546875" customWidth="1"/>
    <col min="508" max="510" width="10.7109375" customWidth="1"/>
    <col min="511" max="511" width="12.85546875" customWidth="1"/>
    <col min="512" max="513" width="10.7109375" customWidth="1"/>
    <col min="514" max="514" width="11.7109375" customWidth="1"/>
    <col min="515" max="515" width="6.7109375" customWidth="1"/>
    <col min="516" max="516" width="15.5703125" customWidth="1"/>
    <col min="760" max="760" width="25.42578125" customWidth="1"/>
    <col min="761" max="761" width="27" customWidth="1"/>
    <col min="762" max="762" width="10.7109375" customWidth="1"/>
    <col min="763" max="763" width="12.85546875" customWidth="1"/>
    <col min="764" max="766" width="10.7109375" customWidth="1"/>
    <col min="767" max="767" width="12.85546875" customWidth="1"/>
    <col min="768" max="769" width="10.7109375" customWidth="1"/>
    <col min="770" max="770" width="11.7109375" customWidth="1"/>
    <col min="771" max="771" width="6.7109375" customWidth="1"/>
    <col min="772" max="772" width="15.5703125" customWidth="1"/>
    <col min="1016" max="1016" width="25.42578125" customWidth="1"/>
    <col min="1017" max="1017" width="27" customWidth="1"/>
    <col min="1018" max="1018" width="10.7109375" customWidth="1"/>
    <col min="1019" max="1019" width="12.85546875" customWidth="1"/>
    <col min="1020" max="1022" width="10.7109375" customWidth="1"/>
    <col min="1023" max="1023" width="12.85546875" customWidth="1"/>
    <col min="1024" max="1025" width="10.7109375" customWidth="1"/>
    <col min="1026" max="1026" width="11.7109375" customWidth="1"/>
    <col min="1027" max="1027" width="6.7109375" customWidth="1"/>
    <col min="1028" max="1028" width="15.5703125" customWidth="1"/>
    <col min="1272" max="1272" width="25.42578125" customWidth="1"/>
    <col min="1273" max="1273" width="27" customWidth="1"/>
    <col min="1274" max="1274" width="10.7109375" customWidth="1"/>
    <col min="1275" max="1275" width="12.85546875" customWidth="1"/>
    <col min="1276" max="1278" width="10.7109375" customWidth="1"/>
    <col min="1279" max="1279" width="12.85546875" customWidth="1"/>
    <col min="1280" max="1281" width="10.7109375" customWidth="1"/>
    <col min="1282" max="1282" width="11.7109375" customWidth="1"/>
    <col min="1283" max="1283" width="6.7109375" customWidth="1"/>
    <col min="1284" max="1284" width="15.5703125" customWidth="1"/>
    <col min="1528" max="1528" width="25.42578125" customWidth="1"/>
    <col min="1529" max="1529" width="27" customWidth="1"/>
    <col min="1530" max="1530" width="10.7109375" customWidth="1"/>
    <col min="1531" max="1531" width="12.85546875" customWidth="1"/>
    <col min="1532" max="1534" width="10.7109375" customWidth="1"/>
    <col min="1535" max="1535" width="12.85546875" customWidth="1"/>
    <col min="1536" max="1537" width="10.7109375" customWidth="1"/>
    <col min="1538" max="1538" width="11.7109375" customWidth="1"/>
    <col min="1539" max="1539" width="6.7109375" customWidth="1"/>
    <col min="1540" max="1540" width="15.5703125" customWidth="1"/>
    <col min="1784" max="1784" width="25.42578125" customWidth="1"/>
    <col min="1785" max="1785" width="27" customWidth="1"/>
    <col min="1786" max="1786" width="10.7109375" customWidth="1"/>
    <col min="1787" max="1787" width="12.85546875" customWidth="1"/>
    <col min="1788" max="1790" width="10.7109375" customWidth="1"/>
    <col min="1791" max="1791" width="12.85546875" customWidth="1"/>
    <col min="1792" max="1793" width="10.7109375" customWidth="1"/>
    <col min="1794" max="1794" width="11.7109375" customWidth="1"/>
    <col min="1795" max="1795" width="6.7109375" customWidth="1"/>
    <col min="1796" max="1796" width="15.5703125" customWidth="1"/>
    <col min="2040" max="2040" width="25.42578125" customWidth="1"/>
    <col min="2041" max="2041" width="27" customWidth="1"/>
    <col min="2042" max="2042" width="10.7109375" customWidth="1"/>
    <col min="2043" max="2043" width="12.85546875" customWidth="1"/>
    <col min="2044" max="2046" width="10.7109375" customWidth="1"/>
    <col min="2047" max="2047" width="12.85546875" customWidth="1"/>
    <col min="2048" max="2049" width="10.7109375" customWidth="1"/>
    <col min="2050" max="2050" width="11.7109375" customWidth="1"/>
    <col min="2051" max="2051" width="6.7109375" customWidth="1"/>
    <col min="2052" max="2052" width="15.5703125" customWidth="1"/>
    <col min="2296" max="2296" width="25.42578125" customWidth="1"/>
    <col min="2297" max="2297" width="27" customWidth="1"/>
    <col min="2298" max="2298" width="10.7109375" customWidth="1"/>
    <col min="2299" max="2299" width="12.85546875" customWidth="1"/>
    <col min="2300" max="2302" width="10.7109375" customWidth="1"/>
    <col min="2303" max="2303" width="12.85546875" customWidth="1"/>
    <col min="2304" max="2305" width="10.7109375" customWidth="1"/>
    <col min="2306" max="2306" width="11.7109375" customWidth="1"/>
    <col min="2307" max="2307" width="6.7109375" customWidth="1"/>
    <col min="2308" max="2308" width="15.5703125" customWidth="1"/>
    <col min="2552" max="2552" width="25.42578125" customWidth="1"/>
    <col min="2553" max="2553" width="27" customWidth="1"/>
    <col min="2554" max="2554" width="10.7109375" customWidth="1"/>
    <col min="2555" max="2555" width="12.85546875" customWidth="1"/>
    <col min="2556" max="2558" width="10.7109375" customWidth="1"/>
    <col min="2559" max="2559" width="12.85546875" customWidth="1"/>
    <col min="2560" max="2561" width="10.7109375" customWidth="1"/>
    <col min="2562" max="2562" width="11.7109375" customWidth="1"/>
    <col min="2563" max="2563" width="6.7109375" customWidth="1"/>
    <col min="2564" max="2564" width="15.5703125" customWidth="1"/>
    <col min="2808" max="2808" width="25.42578125" customWidth="1"/>
    <col min="2809" max="2809" width="27" customWidth="1"/>
    <col min="2810" max="2810" width="10.7109375" customWidth="1"/>
    <col min="2811" max="2811" width="12.85546875" customWidth="1"/>
    <col min="2812" max="2814" width="10.7109375" customWidth="1"/>
    <col min="2815" max="2815" width="12.85546875" customWidth="1"/>
    <col min="2816" max="2817" width="10.7109375" customWidth="1"/>
    <col min="2818" max="2818" width="11.7109375" customWidth="1"/>
    <col min="2819" max="2819" width="6.7109375" customWidth="1"/>
    <col min="2820" max="2820" width="15.5703125" customWidth="1"/>
    <col min="3064" max="3064" width="25.42578125" customWidth="1"/>
    <col min="3065" max="3065" width="27" customWidth="1"/>
    <col min="3066" max="3066" width="10.7109375" customWidth="1"/>
    <col min="3067" max="3067" width="12.85546875" customWidth="1"/>
    <col min="3068" max="3070" width="10.7109375" customWidth="1"/>
    <col min="3071" max="3071" width="12.85546875" customWidth="1"/>
    <col min="3072" max="3073" width="10.7109375" customWidth="1"/>
    <col min="3074" max="3074" width="11.7109375" customWidth="1"/>
    <col min="3075" max="3075" width="6.7109375" customWidth="1"/>
    <col min="3076" max="3076" width="15.5703125" customWidth="1"/>
    <col min="3320" max="3320" width="25.42578125" customWidth="1"/>
    <col min="3321" max="3321" width="27" customWidth="1"/>
    <col min="3322" max="3322" width="10.7109375" customWidth="1"/>
    <col min="3323" max="3323" width="12.85546875" customWidth="1"/>
    <col min="3324" max="3326" width="10.7109375" customWidth="1"/>
    <col min="3327" max="3327" width="12.85546875" customWidth="1"/>
    <col min="3328" max="3329" width="10.7109375" customWidth="1"/>
    <col min="3330" max="3330" width="11.7109375" customWidth="1"/>
    <col min="3331" max="3331" width="6.7109375" customWidth="1"/>
    <col min="3332" max="3332" width="15.5703125" customWidth="1"/>
    <col min="3576" max="3576" width="25.42578125" customWidth="1"/>
    <col min="3577" max="3577" width="27" customWidth="1"/>
    <col min="3578" max="3578" width="10.7109375" customWidth="1"/>
    <col min="3579" max="3579" width="12.85546875" customWidth="1"/>
    <col min="3580" max="3582" width="10.7109375" customWidth="1"/>
    <col min="3583" max="3583" width="12.85546875" customWidth="1"/>
    <col min="3584" max="3585" width="10.7109375" customWidth="1"/>
    <col min="3586" max="3586" width="11.7109375" customWidth="1"/>
    <col min="3587" max="3587" width="6.7109375" customWidth="1"/>
    <col min="3588" max="3588" width="15.5703125" customWidth="1"/>
    <col min="3832" max="3832" width="25.42578125" customWidth="1"/>
    <col min="3833" max="3833" width="27" customWidth="1"/>
    <col min="3834" max="3834" width="10.7109375" customWidth="1"/>
    <col min="3835" max="3835" width="12.85546875" customWidth="1"/>
    <col min="3836" max="3838" width="10.7109375" customWidth="1"/>
    <col min="3839" max="3839" width="12.85546875" customWidth="1"/>
    <col min="3840" max="3841" width="10.7109375" customWidth="1"/>
    <col min="3842" max="3842" width="11.7109375" customWidth="1"/>
    <col min="3843" max="3843" width="6.7109375" customWidth="1"/>
    <col min="3844" max="3844" width="15.5703125" customWidth="1"/>
    <col min="4088" max="4088" width="25.42578125" customWidth="1"/>
    <col min="4089" max="4089" width="27" customWidth="1"/>
    <col min="4090" max="4090" width="10.7109375" customWidth="1"/>
    <col min="4091" max="4091" width="12.85546875" customWidth="1"/>
    <col min="4092" max="4094" width="10.7109375" customWidth="1"/>
    <col min="4095" max="4095" width="12.85546875" customWidth="1"/>
    <col min="4096" max="4097" width="10.7109375" customWidth="1"/>
    <col min="4098" max="4098" width="11.7109375" customWidth="1"/>
    <col min="4099" max="4099" width="6.7109375" customWidth="1"/>
    <col min="4100" max="4100" width="15.5703125" customWidth="1"/>
    <col min="4344" max="4344" width="25.42578125" customWidth="1"/>
    <col min="4345" max="4345" width="27" customWidth="1"/>
    <col min="4346" max="4346" width="10.7109375" customWidth="1"/>
    <col min="4347" max="4347" width="12.85546875" customWidth="1"/>
    <col min="4348" max="4350" width="10.7109375" customWidth="1"/>
    <col min="4351" max="4351" width="12.85546875" customWidth="1"/>
    <col min="4352" max="4353" width="10.7109375" customWidth="1"/>
    <col min="4354" max="4354" width="11.7109375" customWidth="1"/>
    <col min="4355" max="4355" width="6.7109375" customWidth="1"/>
    <col min="4356" max="4356" width="15.5703125" customWidth="1"/>
    <col min="4600" max="4600" width="25.42578125" customWidth="1"/>
    <col min="4601" max="4601" width="27" customWidth="1"/>
    <col min="4602" max="4602" width="10.7109375" customWidth="1"/>
    <col min="4603" max="4603" width="12.85546875" customWidth="1"/>
    <col min="4604" max="4606" width="10.7109375" customWidth="1"/>
    <col min="4607" max="4607" width="12.85546875" customWidth="1"/>
    <col min="4608" max="4609" width="10.7109375" customWidth="1"/>
    <col min="4610" max="4610" width="11.7109375" customWidth="1"/>
    <col min="4611" max="4611" width="6.7109375" customWidth="1"/>
    <col min="4612" max="4612" width="15.5703125" customWidth="1"/>
    <col min="4856" max="4856" width="25.42578125" customWidth="1"/>
    <col min="4857" max="4857" width="27" customWidth="1"/>
    <col min="4858" max="4858" width="10.7109375" customWidth="1"/>
    <col min="4859" max="4859" width="12.85546875" customWidth="1"/>
    <col min="4860" max="4862" width="10.7109375" customWidth="1"/>
    <col min="4863" max="4863" width="12.85546875" customWidth="1"/>
    <col min="4864" max="4865" width="10.7109375" customWidth="1"/>
    <col min="4866" max="4866" width="11.7109375" customWidth="1"/>
    <col min="4867" max="4867" width="6.7109375" customWidth="1"/>
    <col min="4868" max="4868" width="15.5703125" customWidth="1"/>
    <col min="5112" max="5112" width="25.42578125" customWidth="1"/>
    <col min="5113" max="5113" width="27" customWidth="1"/>
    <col min="5114" max="5114" width="10.7109375" customWidth="1"/>
    <col min="5115" max="5115" width="12.85546875" customWidth="1"/>
    <col min="5116" max="5118" width="10.7109375" customWidth="1"/>
    <col min="5119" max="5119" width="12.85546875" customWidth="1"/>
    <col min="5120" max="5121" width="10.7109375" customWidth="1"/>
    <col min="5122" max="5122" width="11.7109375" customWidth="1"/>
    <col min="5123" max="5123" width="6.7109375" customWidth="1"/>
    <col min="5124" max="5124" width="15.5703125" customWidth="1"/>
    <col min="5368" max="5368" width="25.42578125" customWidth="1"/>
    <col min="5369" max="5369" width="27" customWidth="1"/>
    <col min="5370" max="5370" width="10.7109375" customWidth="1"/>
    <col min="5371" max="5371" width="12.85546875" customWidth="1"/>
    <col min="5372" max="5374" width="10.7109375" customWidth="1"/>
    <col min="5375" max="5375" width="12.85546875" customWidth="1"/>
    <col min="5376" max="5377" width="10.7109375" customWidth="1"/>
    <col min="5378" max="5378" width="11.7109375" customWidth="1"/>
    <col min="5379" max="5379" width="6.7109375" customWidth="1"/>
    <col min="5380" max="5380" width="15.5703125" customWidth="1"/>
    <col min="5624" max="5624" width="25.42578125" customWidth="1"/>
    <col min="5625" max="5625" width="27" customWidth="1"/>
    <col min="5626" max="5626" width="10.7109375" customWidth="1"/>
    <col min="5627" max="5627" width="12.85546875" customWidth="1"/>
    <col min="5628" max="5630" width="10.7109375" customWidth="1"/>
    <col min="5631" max="5631" width="12.85546875" customWidth="1"/>
    <col min="5632" max="5633" width="10.7109375" customWidth="1"/>
    <col min="5634" max="5634" width="11.7109375" customWidth="1"/>
    <col min="5635" max="5635" width="6.7109375" customWidth="1"/>
    <col min="5636" max="5636" width="15.5703125" customWidth="1"/>
    <col min="5880" max="5880" width="25.42578125" customWidth="1"/>
    <col min="5881" max="5881" width="27" customWidth="1"/>
    <col min="5882" max="5882" width="10.7109375" customWidth="1"/>
    <col min="5883" max="5883" width="12.85546875" customWidth="1"/>
    <col min="5884" max="5886" width="10.7109375" customWidth="1"/>
    <col min="5887" max="5887" width="12.85546875" customWidth="1"/>
    <col min="5888" max="5889" width="10.7109375" customWidth="1"/>
    <col min="5890" max="5890" width="11.7109375" customWidth="1"/>
    <col min="5891" max="5891" width="6.7109375" customWidth="1"/>
    <col min="5892" max="5892" width="15.5703125" customWidth="1"/>
    <col min="6136" max="6136" width="25.42578125" customWidth="1"/>
    <col min="6137" max="6137" width="27" customWidth="1"/>
    <col min="6138" max="6138" width="10.7109375" customWidth="1"/>
    <col min="6139" max="6139" width="12.85546875" customWidth="1"/>
    <col min="6140" max="6142" width="10.7109375" customWidth="1"/>
    <col min="6143" max="6143" width="12.85546875" customWidth="1"/>
    <col min="6144" max="6145" width="10.7109375" customWidth="1"/>
    <col min="6146" max="6146" width="11.7109375" customWidth="1"/>
    <col min="6147" max="6147" width="6.7109375" customWidth="1"/>
    <col min="6148" max="6148" width="15.5703125" customWidth="1"/>
    <col min="6392" max="6392" width="25.42578125" customWidth="1"/>
    <col min="6393" max="6393" width="27" customWidth="1"/>
    <col min="6394" max="6394" width="10.7109375" customWidth="1"/>
    <col min="6395" max="6395" width="12.85546875" customWidth="1"/>
    <col min="6396" max="6398" width="10.7109375" customWidth="1"/>
    <col min="6399" max="6399" width="12.85546875" customWidth="1"/>
    <col min="6400" max="6401" width="10.7109375" customWidth="1"/>
    <col min="6402" max="6402" width="11.7109375" customWidth="1"/>
    <col min="6403" max="6403" width="6.7109375" customWidth="1"/>
    <col min="6404" max="6404" width="15.5703125" customWidth="1"/>
    <col min="6648" max="6648" width="25.42578125" customWidth="1"/>
    <col min="6649" max="6649" width="27" customWidth="1"/>
    <col min="6650" max="6650" width="10.7109375" customWidth="1"/>
    <col min="6651" max="6651" width="12.85546875" customWidth="1"/>
    <col min="6652" max="6654" width="10.7109375" customWidth="1"/>
    <col min="6655" max="6655" width="12.85546875" customWidth="1"/>
    <col min="6656" max="6657" width="10.7109375" customWidth="1"/>
    <col min="6658" max="6658" width="11.7109375" customWidth="1"/>
    <col min="6659" max="6659" width="6.7109375" customWidth="1"/>
    <col min="6660" max="6660" width="15.5703125" customWidth="1"/>
    <col min="6904" max="6904" width="25.42578125" customWidth="1"/>
    <col min="6905" max="6905" width="27" customWidth="1"/>
    <col min="6906" max="6906" width="10.7109375" customWidth="1"/>
    <col min="6907" max="6907" width="12.85546875" customWidth="1"/>
    <col min="6908" max="6910" width="10.7109375" customWidth="1"/>
    <col min="6911" max="6911" width="12.85546875" customWidth="1"/>
    <col min="6912" max="6913" width="10.7109375" customWidth="1"/>
    <col min="6914" max="6914" width="11.7109375" customWidth="1"/>
    <col min="6915" max="6915" width="6.7109375" customWidth="1"/>
    <col min="6916" max="6916" width="15.5703125" customWidth="1"/>
    <col min="7160" max="7160" width="25.42578125" customWidth="1"/>
    <col min="7161" max="7161" width="27" customWidth="1"/>
    <col min="7162" max="7162" width="10.7109375" customWidth="1"/>
    <col min="7163" max="7163" width="12.85546875" customWidth="1"/>
    <col min="7164" max="7166" width="10.7109375" customWidth="1"/>
    <col min="7167" max="7167" width="12.85546875" customWidth="1"/>
    <col min="7168" max="7169" width="10.7109375" customWidth="1"/>
    <col min="7170" max="7170" width="11.7109375" customWidth="1"/>
    <col min="7171" max="7171" width="6.7109375" customWidth="1"/>
    <col min="7172" max="7172" width="15.5703125" customWidth="1"/>
    <col min="7416" max="7416" width="25.42578125" customWidth="1"/>
    <col min="7417" max="7417" width="27" customWidth="1"/>
    <col min="7418" max="7418" width="10.7109375" customWidth="1"/>
    <col min="7419" max="7419" width="12.85546875" customWidth="1"/>
    <col min="7420" max="7422" width="10.7109375" customWidth="1"/>
    <col min="7423" max="7423" width="12.85546875" customWidth="1"/>
    <col min="7424" max="7425" width="10.7109375" customWidth="1"/>
    <col min="7426" max="7426" width="11.7109375" customWidth="1"/>
    <col min="7427" max="7427" width="6.7109375" customWidth="1"/>
    <col min="7428" max="7428" width="15.5703125" customWidth="1"/>
    <col min="7672" max="7672" width="25.42578125" customWidth="1"/>
    <col min="7673" max="7673" width="27" customWidth="1"/>
    <col min="7674" max="7674" width="10.7109375" customWidth="1"/>
    <col min="7675" max="7675" width="12.85546875" customWidth="1"/>
    <col min="7676" max="7678" width="10.7109375" customWidth="1"/>
    <col min="7679" max="7679" width="12.85546875" customWidth="1"/>
    <col min="7680" max="7681" width="10.7109375" customWidth="1"/>
    <col min="7682" max="7682" width="11.7109375" customWidth="1"/>
    <col min="7683" max="7683" width="6.7109375" customWidth="1"/>
    <col min="7684" max="7684" width="15.5703125" customWidth="1"/>
    <col min="7928" max="7928" width="25.42578125" customWidth="1"/>
    <col min="7929" max="7929" width="27" customWidth="1"/>
    <col min="7930" max="7930" width="10.7109375" customWidth="1"/>
    <col min="7931" max="7931" width="12.85546875" customWidth="1"/>
    <col min="7932" max="7934" width="10.7109375" customWidth="1"/>
    <col min="7935" max="7935" width="12.85546875" customWidth="1"/>
    <col min="7936" max="7937" width="10.7109375" customWidth="1"/>
    <col min="7938" max="7938" width="11.7109375" customWidth="1"/>
    <col min="7939" max="7939" width="6.7109375" customWidth="1"/>
    <col min="7940" max="7940" width="15.5703125" customWidth="1"/>
    <col min="8184" max="8184" width="25.42578125" customWidth="1"/>
    <col min="8185" max="8185" width="27" customWidth="1"/>
    <col min="8186" max="8186" width="10.7109375" customWidth="1"/>
    <col min="8187" max="8187" width="12.85546875" customWidth="1"/>
    <col min="8188" max="8190" width="10.7109375" customWidth="1"/>
    <col min="8191" max="8191" width="12.85546875" customWidth="1"/>
    <col min="8192" max="8193" width="10.7109375" customWidth="1"/>
    <col min="8194" max="8194" width="11.7109375" customWidth="1"/>
    <col min="8195" max="8195" width="6.7109375" customWidth="1"/>
    <col min="8196" max="8196" width="15.5703125" customWidth="1"/>
    <col min="8440" max="8440" width="25.42578125" customWidth="1"/>
    <col min="8441" max="8441" width="27" customWidth="1"/>
    <col min="8442" max="8442" width="10.7109375" customWidth="1"/>
    <col min="8443" max="8443" width="12.85546875" customWidth="1"/>
    <col min="8444" max="8446" width="10.7109375" customWidth="1"/>
    <col min="8447" max="8447" width="12.85546875" customWidth="1"/>
    <col min="8448" max="8449" width="10.7109375" customWidth="1"/>
    <col min="8450" max="8450" width="11.7109375" customWidth="1"/>
    <col min="8451" max="8451" width="6.7109375" customWidth="1"/>
    <col min="8452" max="8452" width="15.5703125" customWidth="1"/>
    <col min="8696" max="8696" width="25.42578125" customWidth="1"/>
    <col min="8697" max="8697" width="27" customWidth="1"/>
    <col min="8698" max="8698" width="10.7109375" customWidth="1"/>
    <col min="8699" max="8699" width="12.85546875" customWidth="1"/>
    <col min="8700" max="8702" width="10.7109375" customWidth="1"/>
    <col min="8703" max="8703" width="12.85546875" customWidth="1"/>
    <col min="8704" max="8705" width="10.7109375" customWidth="1"/>
    <col min="8706" max="8706" width="11.7109375" customWidth="1"/>
    <col min="8707" max="8707" width="6.7109375" customWidth="1"/>
    <col min="8708" max="8708" width="15.5703125" customWidth="1"/>
    <col min="8952" max="8952" width="25.42578125" customWidth="1"/>
    <col min="8953" max="8953" width="27" customWidth="1"/>
    <col min="8954" max="8954" width="10.7109375" customWidth="1"/>
    <col min="8955" max="8955" width="12.85546875" customWidth="1"/>
    <col min="8956" max="8958" width="10.7109375" customWidth="1"/>
    <col min="8959" max="8959" width="12.85546875" customWidth="1"/>
    <col min="8960" max="8961" width="10.7109375" customWidth="1"/>
    <col min="8962" max="8962" width="11.7109375" customWidth="1"/>
    <col min="8963" max="8963" width="6.7109375" customWidth="1"/>
    <col min="8964" max="8964" width="15.5703125" customWidth="1"/>
    <col min="9208" max="9208" width="25.42578125" customWidth="1"/>
    <col min="9209" max="9209" width="27" customWidth="1"/>
    <col min="9210" max="9210" width="10.7109375" customWidth="1"/>
    <col min="9211" max="9211" width="12.85546875" customWidth="1"/>
    <col min="9212" max="9214" width="10.7109375" customWidth="1"/>
    <col min="9215" max="9215" width="12.85546875" customWidth="1"/>
    <col min="9216" max="9217" width="10.7109375" customWidth="1"/>
    <col min="9218" max="9218" width="11.7109375" customWidth="1"/>
    <col min="9219" max="9219" width="6.7109375" customWidth="1"/>
    <col min="9220" max="9220" width="15.5703125" customWidth="1"/>
    <col min="9464" max="9464" width="25.42578125" customWidth="1"/>
    <col min="9465" max="9465" width="27" customWidth="1"/>
    <col min="9466" max="9466" width="10.7109375" customWidth="1"/>
    <col min="9467" max="9467" width="12.85546875" customWidth="1"/>
    <col min="9468" max="9470" width="10.7109375" customWidth="1"/>
    <col min="9471" max="9471" width="12.85546875" customWidth="1"/>
    <col min="9472" max="9473" width="10.7109375" customWidth="1"/>
    <col min="9474" max="9474" width="11.7109375" customWidth="1"/>
    <col min="9475" max="9475" width="6.7109375" customWidth="1"/>
    <col min="9476" max="9476" width="15.5703125" customWidth="1"/>
    <col min="9720" max="9720" width="25.42578125" customWidth="1"/>
    <col min="9721" max="9721" width="27" customWidth="1"/>
    <col min="9722" max="9722" width="10.7109375" customWidth="1"/>
    <col min="9723" max="9723" width="12.85546875" customWidth="1"/>
    <col min="9724" max="9726" width="10.7109375" customWidth="1"/>
    <col min="9727" max="9727" width="12.85546875" customWidth="1"/>
    <col min="9728" max="9729" width="10.7109375" customWidth="1"/>
    <col min="9730" max="9730" width="11.7109375" customWidth="1"/>
    <col min="9731" max="9731" width="6.7109375" customWidth="1"/>
    <col min="9732" max="9732" width="15.5703125" customWidth="1"/>
    <col min="9976" max="9976" width="25.42578125" customWidth="1"/>
    <col min="9977" max="9977" width="27" customWidth="1"/>
    <col min="9978" max="9978" width="10.7109375" customWidth="1"/>
    <col min="9979" max="9979" width="12.85546875" customWidth="1"/>
    <col min="9980" max="9982" width="10.7109375" customWidth="1"/>
    <col min="9983" max="9983" width="12.85546875" customWidth="1"/>
    <col min="9984" max="9985" width="10.7109375" customWidth="1"/>
    <col min="9986" max="9986" width="11.7109375" customWidth="1"/>
    <col min="9987" max="9987" width="6.7109375" customWidth="1"/>
    <col min="9988" max="9988" width="15.5703125" customWidth="1"/>
    <col min="10232" max="10232" width="25.42578125" customWidth="1"/>
    <col min="10233" max="10233" width="27" customWidth="1"/>
    <col min="10234" max="10234" width="10.7109375" customWidth="1"/>
    <col min="10235" max="10235" width="12.85546875" customWidth="1"/>
    <col min="10236" max="10238" width="10.7109375" customWidth="1"/>
    <col min="10239" max="10239" width="12.85546875" customWidth="1"/>
    <col min="10240" max="10241" width="10.7109375" customWidth="1"/>
    <col min="10242" max="10242" width="11.7109375" customWidth="1"/>
    <col min="10243" max="10243" width="6.7109375" customWidth="1"/>
    <col min="10244" max="10244" width="15.5703125" customWidth="1"/>
    <col min="10488" max="10488" width="25.42578125" customWidth="1"/>
    <col min="10489" max="10489" width="27" customWidth="1"/>
    <col min="10490" max="10490" width="10.7109375" customWidth="1"/>
    <col min="10491" max="10491" width="12.85546875" customWidth="1"/>
    <col min="10492" max="10494" width="10.7109375" customWidth="1"/>
    <col min="10495" max="10495" width="12.85546875" customWidth="1"/>
    <col min="10496" max="10497" width="10.7109375" customWidth="1"/>
    <col min="10498" max="10498" width="11.7109375" customWidth="1"/>
    <col min="10499" max="10499" width="6.7109375" customWidth="1"/>
    <col min="10500" max="10500" width="15.5703125" customWidth="1"/>
    <col min="10744" max="10744" width="25.42578125" customWidth="1"/>
    <col min="10745" max="10745" width="27" customWidth="1"/>
    <col min="10746" max="10746" width="10.7109375" customWidth="1"/>
    <col min="10747" max="10747" width="12.85546875" customWidth="1"/>
    <col min="10748" max="10750" width="10.7109375" customWidth="1"/>
    <col min="10751" max="10751" width="12.85546875" customWidth="1"/>
    <col min="10752" max="10753" width="10.7109375" customWidth="1"/>
    <col min="10754" max="10754" width="11.7109375" customWidth="1"/>
    <col min="10755" max="10755" width="6.7109375" customWidth="1"/>
    <col min="10756" max="10756" width="15.5703125" customWidth="1"/>
    <col min="11000" max="11000" width="25.42578125" customWidth="1"/>
    <col min="11001" max="11001" width="27" customWidth="1"/>
    <col min="11002" max="11002" width="10.7109375" customWidth="1"/>
    <col min="11003" max="11003" width="12.85546875" customWidth="1"/>
    <col min="11004" max="11006" width="10.7109375" customWidth="1"/>
    <col min="11007" max="11007" width="12.85546875" customWidth="1"/>
    <col min="11008" max="11009" width="10.7109375" customWidth="1"/>
    <col min="11010" max="11010" width="11.7109375" customWidth="1"/>
    <col min="11011" max="11011" width="6.7109375" customWidth="1"/>
    <col min="11012" max="11012" width="15.5703125" customWidth="1"/>
    <col min="11256" max="11256" width="25.42578125" customWidth="1"/>
    <col min="11257" max="11257" width="27" customWidth="1"/>
    <col min="11258" max="11258" width="10.7109375" customWidth="1"/>
    <col min="11259" max="11259" width="12.85546875" customWidth="1"/>
    <col min="11260" max="11262" width="10.7109375" customWidth="1"/>
    <col min="11263" max="11263" width="12.85546875" customWidth="1"/>
    <col min="11264" max="11265" width="10.7109375" customWidth="1"/>
    <col min="11266" max="11266" width="11.7109375" customWidth="1"/>
    <col min="11267" max="11267" width="6.7109375" customWidth="1"/>
    <col min="11268" max="11268" width="15.5703125" customWidth="1"/>
    <col min="11512" max="11512" width="25.42578125" customWidth="1"/>
    <col min="11513" max="11513" width="27" customWidth="1"/>
    <col min="11514" max="11514" width="10.7109375" customWidth="1"/>
    <col min="11515" max="11515" width="12.85546875" customWidth="1"/>
    <col min="11516" max="11518" width="10.7109375" customWidth="1"/>
    <col min="11519" max="11519" width="12.85546875" customWidth="1"/>
    <col min="11520" max="11521" width="10.7109375" customWidth="1"/>
    <col min="11522" max="11522" width="11.7109375" customWidth="1"/>
    <col min="11523" max="11523" width="6.7109375" customWidth="1"/>
    <col min="11524" max="11524" width="15.5703125" customWidth="1"/>
    <col min="11768" max="11768" width="25.42578125" customWidth="1"/>
    <col min="11769" max="11769" width="27" customWidth="1"/>
    <col min="11770" max="11770" width="10.7109375" customWidth="1"/>
    <col min="11771" max="11771" width="12.85546875" customWidth="1"/>
    <col min="11772" max="11774" width="10.7109375" customWidth="1"/>
    <col min="11775" max="11775" width="12.85546875" customWidth="1"/>
    <col min="11776" max="11777" width="10.7109375" customWidth="1"/>
    <col min="11778" max="11778" width="11.7109375" customWidth="1"/>
    <col min="11779" max="11779" width="6.7109375" customWidth="1"/>
    <col min="11780" max="11780" width="15.5703125" customWidth="1"/>
    <col min="12024" max="12024" width="25.42578125" customWidth="1"/>
    <col min="12025" max="12025" width="27" customWidth="1"/>
    <col min="12026" max="12026" width="10.7109375" customWidth="1"/>
    <col min="12027" max="12027" width="12.85546875" customWidth="1"/>
    <col min="12028" max="12030" width="10.7109375" customWidth="1"/>
    <col min="12031" max="12031" width="12.85546875" customWidth="1"/>
    <col min="12032" max="12033" width="10.7109375" customWidth="1"/>
    <col min="12034" max="12034" width="11.7109375" customWidth="1"/>
    <col min="12035" max="12035" width="6.7109375" customWidth="1"/>
    <col min="12036" max="12036" width="15.5703125" customWidth="1"/>
    <col min="12280" max="12280" width="25.42578125" customWidth="1"/>
    <col min="12281" max="12281" width="27" customWidth="1"/>
    <col min="12282" max="12282" width="10.7109375" customWidth="1"/>
    <col min="12283" max="12283" width="12.85546875" customWidth="1"/>
    <col min="12284" max="12286" width="10.7109375" customWidth="1"/>
    <col min="12287" max="12287" width="12.85546875" customWidth="1"/>
    <col min="12288" max="12289" width="10.7109375" customWidth="1"/>
    <col min="12290" max="12290" width="11.7109375" customWidth="1"/>
    <col min="12291" max="12291" width="6.7109375" customWidth="1"/>
    <col min="12292" max="12292" width="15.5703125" customWidth="1"/>
    <col min="12536" max="12536" width="25.42578125" customWidth="1"/>
    <col min="12537" max="12537" width="27" customWidth="1"/>
    <col min="12538" max="12538" width="10.7109375" customWidth="1"/>
    <col min="12539" max="12539" width="12.85546875" customWidth="1"/>
    <col min="12540" max="12542" width="10.7109375" customWidth="1"/>
    <col min="12543" max="12543" width="12.85546875" customWidth="1"/>
    <col min="12544" max="12545" width="10.7109375" customWidth="1"/>
    <col min="12546" max="12546" width="11.7109375" customWidth="1"/>
    <col min="12547" max="12547" width="6.7109375" customWidth="1"/>
    <col min="12548" max="12548" width="15.5703125" customWidth="1"/>
    <col min="12792" max="12792" width="25.42578125" customWidth="1"/>
    <col min="12793" max="12793" width="27" customWidth="1"/>
    <col min="12794" max="12794" width="10.7109375" customWidth="1"/>
    <col min="12795" max="12795" width="12.85546875" customWidth="1"/>
    <col min="12796" max="12798" width="10.7109375" customWidth="1"/>
    <col min="12799" max="12799" width="12.85546875" customWidth="1"/>
    <col min="12800" max="12801" width="10.7109375" customWidth="1"/>
    <col min="12802" max="12802" width="11.7109375" customWidth="1"/>
    <col min="12803" max="12803" width="6.7109375" customWidth="1"/>
    <col min="12804" max="12804" width="15.5703125" customWidth="1"/>
    <col min="13048" max="13048" width="25.42578125" customWidth="1"/>
    <col min="13049" max="13049" width="27" customWidth="1"/>
    <col min="13050" max="13050" width="10.7109375" customWidth="1"/>
    <col min="13051" max="13051" width="12.85546875" customWidth="1"/>
    <col min="13052" max="13054" width="10.7109375" customWidth="1"/>
    <col min="13055" max="13055" width="12.85546875" customWidth="1"/>
    <col min="13056" max="13057" width="10.7109375" customWidth="1"/>
    <col min="13058" max="13058" width="11.7109375" customWidth="1"/>
    <col min="13059" max="13059" width="6.7109375" customWidth="1"/>
    <col min="13060" max="13060" width="15.5703125" customWidth="1"/>
    <col min="13304" max="13304" width="25.42578125" customWidth="1"/>
    <col min="13305" max="13305" width="27" customWidth="1"/>
    <col min="13306" max="13306" width="10.7109375" customWidth="1"/>
    <col min="13307" max="13307" width="12.85546875" customWidth="1"/>
    <col min="13308" max="13310" width="10.7109375" customWidth="1"/>
    <col min="13311" max="13311" width="12.85546875" customWidth="1"/>
    <col min="13312" max="13313" width="10.7109375" customWidth="1"/>
    <col min="13314" max="13314" width="11.7109375" customWidth="1"/>
    <col min="13315" max="13315" width="6.7109375" customWidth="1"/>
    <col min="13316" max="13316" width="15.5703125" customWidth="1"/>
    <col min="13560" max="13560" width="25.42578125" customWidth="1"/>
    <col min="13561" max="13561" width="27" customWidth="1"/>
    <col min="13562" max="13562" width="10.7109375" customWidth="1"/>
    <col min="13563" max="13563" width="12.85546875" customWidth="1"/>
    <col min="13564" max="13566" width="10.7109375" customWidth="1"/>
    <col min="13567" max="13567" width="12.85546875" customWidth="1"/>
    <col min="13568" max="13569" width="10.7109375" customWidth="1"/>
    <col min="13570" max="13570" width="11.7109375" customWidth="1"/>
    <col min="13571" max="13571" width="6.7109375" customWidth="1"/>
    <col min="13572" max="13572" width="15.5703125" customWidth="1"/>
    <col min="13816" max="13816" width="25.42578125" customWidth="1"/>
    <col min="13817" max="13817" width="27" customWidth="1"/>
    <col min="13818" max="13818" width="10.7109375" customWidth="1"/>
    <col min="13819" max="13819" width="12.85546875" customWidth="1"/>
    <col min="13820" max="13822" width="10.7109375" customWidth="1"/>
    <col min="13823" max="13823" width="12.85546875" customWidth="1"/>
    <col min="13824" max="13825" width="10.7109375" customWidth="1"/>
    <col min="13826" max="13826" width="11.7109375" customWidth="1"/>
    <col min="13827" max="13827" width="6.7109375" customWidth="1"/>
    <col min="13828" max="13828" width="15.5703125" customWidth="1"/>
    <col min="14072" max="14072" width="25.42578125" customWidth="1"/>
    <col min="14073" max="14073" width="27" customWidth="1"/>
    <col min="14074" max="14074" width="10.7109375" customWidth="1"/>
    <col min="14075" max="14075" width="12.85546875" customWidth="1"/>
    <col min="14076" max="14078" width="10.7109375" customWidth="1"/>
    <col min="14079" max="14079" width="12.85546875" customWidth="1"/>
    <col min="14080" max="14081" width="10.7109375" customWidth="1"/>
    <col min="14082" max="14082" width="11.7109375" customWidth="1"/>
    <col min="14083" max="14083" width="6.7109375" customWidth="1"/>
    <col min="14084" max="14084" width="15.5703125" customWidth="1"/>
    <col min="14328" max="14328" width="25.42578125" customWidth="1"/>
    <col min="14329" max="14329" width="27" customWidth="1"/>
    <col min="14330" max="14330" width="10.7109375" customWidth="1"/>
    <col min="14331" max="14331" width="12.85546875" customWidth="1"/>
    <col min="14332" max="14334" width="10.7109375" customWidth="1"/>
    <col min="14335" max="14335" width="12.85546875" customWidth="1"/>
    <col min="14336" max="14337" width="10.7109375" customWidth="1"/>
    <col min="14338" max="14338" width="11.7109375" customWidth="1"/>
    <col min="14339" max="14339" width="6.7109375" customWidth="1"/>
    <col min="14340" max="14340" width="15.5703125" customWidth="1"/>
    <col min="14584" max="14584" width="25.42578125" customWidth="1"/>
    <col min="14585" max="14585" width="27" customWidth="1"/>
    <col min="14586" max="14586" width="10.7109375" customWidth="1"/>
    <col min="14587" max="14587" width="12.85546875" customWidth="1"/>
    <col min="14588" max="14590" width="10.7109375" customWidth="1"/>
    <col min="14591" max="14591" width="12.85546875" customWidth="1"/>
    <col min="14592" max="14593" width="10.7109375" customWidth="1"/>
    <col min="14594" max="14594" width="11.7109375" customWidth="1"/>
    <col min="14595" max="14595" width="6.7109375" customWidth="1"/>
    <col min="14596" max="14596" width="15.5703125" customWidth="1"/>
    <col min="14840" max="14840" width="25.42578125" customWidth="1"/>
    <col min="14841" max="14841" width="27" customWidth="1"/>
    <col min="14842" max="14842" width="10.7109375" customWidth="1"/>
    <col min="14843" max="14843" width="12.85546875" customWidth="1"/>
    <col min="14844" max="14846" width="10.7109375" customWidth="1"/>
    <col min="14847" max="14847" width="12.85546875" customWidth="1"/>
    <col min="14848" max="14849" width="10.7109375" customWidth="1"/>
    <col min="14850" max="14850" width="11.7109375" customWidth="1"/>
    <col min="14851" max="14851" width="6.7109375" customWidth="1"/>
    <col min="14852" max="14852" width="15.5703125" customWidth="1"/>
    <col min="15096" max="15096" width="25.42578125" customWidth="1"/>
    <col min="15097" max="15097" width="27" customWidth="1"/>
    <col min="15098" max="15098" width="10.7109375" customWidth="1"/>
    <col min="15099" max="15099" width="12.85546875" customWidth="1"/>
    <col min="15100" max="15102" width="10.7109375" customWidth="1"/>
    <col min="15103" max="15103" width="12.85546875" customWidth="1"/>
    <col min="15104" max="15105" width="10.7109375" customWidth="1"/>
    <col min="15106" max="15106" width="11.7109375" customWidth="1"/>
    <col min="15107" max="15107" width="6.7109375" customWidth="1"/>
    <col min="15108" max="15108" width="15.5703125" customWidth="1"/>
    <col min="15352" max="15352" width="25.42578125" customWidth="1"/>
    <col min="15353" max="15353" width="27" customWidth="1"/>
    <col min="15354" max="15354" width="10.7109375" customWidth="1"/>
    <col min="15355" max="15355" width="12.85546875" customWidth="1"/>
    <col min="15356" max="15358" width="10.7109375" customWidth="1"/>
    <col min="15359" max="15359" width="12.85546875" customWidth="1"/>
    <col min="15360" max="15361" width="10.7109375" customWidth="1"/>
    <col min="15362" max="15362" width="11.7109375" customWidth="1"/>
    <col min="15363" max="15363" width="6.7109375" customWidth="1"/>
    <col min="15364" max="15364" width="15.5703125" customWidth="1"/>
    <col min="15608" max="15608" width="25.42578125" customWidth="1"/>
    <col min="15609" max="15609" width="27" customWidth="1"/>
    <col min="15610" max="15610" width="10.7109375" customWidth="1"/>
    <col min="15611" max="15611" width="12.85546875" customWidth="1"/>
    <col min="15612" max="15614" width="10.7109375" customWidth="1"/>
    <col min="15615" max="15615" width="12.85546875" customWidth="1"/>
    <col min="15616" max="15617" width="10.7109375" customWidth="1"/>
    <col min="15618" max="15618" width="11.7109375" customWidth="1"/>
    <col min="15619" max="15619" width="6.7109375" customWidth="1"/>
    <col min="15620" max="15620" width="15.5703125" customWidth="1"/>
    <col min="15864" max="15864" width="25.42578125" customWidth="1"/>
    <col min="15865" max="15865" width="27" customWidth="1"/>
    <col min="15866" max="15866" width="10.7109375" customWidth="1"/>
    <col min="15867" max="15867" width="12.85546875" customWidth="1"/>
    <col min="15868" max="15870" width="10.7109375" customWidth="1"/>
    <col min="15871" max="15871" width="12.85546875" customWidth="1"/>
    <col min="15872" max="15873" width="10.7109375" customWidth="1"/>
    <col min="15874" max="15874" width="11.7109375" customWidth="1"/>
    <col min="15875" max="15875" width="6.7109375" customWidth="1"/>
    <col min="15876" max="15876" width="15.5703125" customWidth="1"/>
    <col min="16120" max="16120" width="25.42578125" customWidth="1"/>
    <col min="16121" max="16121" width="27" customWidth="1"/>
    <col min="16122" max="16122" width="10.7109375" customWidth="1"/>
    <col min="16123" max="16123" width="12.85546875" customWidth="1"/>
    <col min="16124" max="16126" width="10.7109375" customWidth="1"/>
    <col min="16127" max="16127" width="12.85546875" customWidth="1"/>
    <col min="16128" max="16129" width="10.7109375" customWidth="1"/>
    <col min="16130" max="16130" width="11.7109375" customWidth="1"/>
    <col min="16131" max="16131" width="6.7109375" customWidth="1"/>
    <col min="16132" max="16132" width="15.5703125" customWidth="1"/>
  </cols>
  <sheetData>
    <row r="1" spans="1:12" s="70" customFormat="1" ht="27.75" customHeight="1" x14ac:dyDescent="0.25">
      <c r="A1" s="294" t="s">
        <v>235</v>
      </c>
      <c r="B1" s="294"/>
      <c r="C1" s="294"/>
      <c r="D1" s="294"/>
      <c r="E1" s="294"/>
      <c r="F1" s="294"/>
      <c r="G1" s="160"/>
      <c r="H1" s="160"/>
      <c r="I1" s="15"/>
      <c r="J1" s="15"/>
      <c r="K1" s="15"/>
      <c r="L1" s="15"/>
    </row>
    <row r="2" spans="1:12" ht="24.95" customHeight="1" x14ac:dyDescent="0.25">
      <c r="A2" s="299" t="s">
        <v>185</v>
      </c>
      <c r="B2" s="299"/>
      <c r="C2" s="299"/>
      <c r="D2" s="299"/>
      <c r="E2" s="299"/>
      <c r="F2" s="299"/>
      <c r="G2" s="32"/>
      <c r="H2" s="32"/>
    </row>
    <row r="3" spans="1:12" ht="22.5" customHeight="1" x14ac:dyDescent="0.25">
      <c r="A3" s="300" t="s">
        <v>131</v>
      </c>
      <c r="B3" s="295" t="s">
        <v>0</v>
      </c>
      <c r="C3" s="296" t="s">
        <v>1</v>
      </c>
      <c r="D3" s="296" t="s">
        <v>186</v>
      </c>
      <c r="E3" s="296" t="s">
        <v>130</v>
      </c>
      <c r="F3" s="297" t="s">
        <v>188</v>
      </c>
      <c r="G3" s="32"/>
      <c r="H3" s="32"/>
    </row>
    <row r="4" spans="1:12" ht="22.5" customHeight="1" x14ac:dyDescent="0.25">
      <c r="A4" s="300"/>
      <c r="B4" s="295"/>
      <c r="C4" s="296"/>
      <c r="D4" s="296"/>
      <c r="E4" s="296"/>
      <c r="F4" s="297"/>
      <c r="G4" s="32"/>
      <c r="H4" s="32"/>
    </row>
    <row r="5" spans="1:12" ht="54.95" customHeight="1" x14ac:dyDescent="0.25">
      <c r="A5" s="300"/>
      <c r="B5" s="295"/>
      <c r="C5" s="296"/>
      <c r="D5" s="296"/>
      <c r="E5" s="296"/>
      <c r="F5" s="297"/>
      <c r="G5" s="32"/>
      <c r="H5" s="32"/>
    </row>
    <row r="6" spans="1:12" ht="15.75" customHeight="1" x14ac:dyDescent="0.25">
      <c r="A6" s="290" t="s">
        <v>132</v>
      </c>
      <c r="B6" s="287" t="s">
        <v>2</v>
      </c>
      <c r="C6" s="86" t="s">
        <v>3</v>
      </c>
      <c r="D6" s="140"/>
      <c r="E6" s="141"/>
      <c r="F6" s="66"/>
      <c r="G6" s="32"/>
      <c r="H6" s="32"/>
    </row>
    <row r="7" spans="1:12" ht="15.75" customHeight="1" x14ac:dyDescent="0.25">
      <c r="A7" s="290"/>
      <c r="B7" s="287"/>
      <c r="C7" s="86" t="s">
        <v>4</v>
      </c>
      <c r="D7" s="140"/>
      <c r="E7" s="141"/>
      <c r="F7" s="66"/>
      <c r="G7" s="32"/>
      <c r="H7" s="32"/>
    </row>
    <row r="8" spans="1:12" ht="15.75" customHeight="1" x14ac:dyDescent="0.25">
      <c r="A8" s="290"/>
      <c r="B8" s="288" t="s">
        <v>5</v>
      </c>
      <c r="C8" s="86" t="s">
        <v>6</v>
      </c>
      <c r="D8" s="138"/>
      <c r="E8" s="138"/>
      <c r="F8" s="138"/>
      <c r="G8" s="32"/>
      <c r="H8" s="32"/>
    </row>
    <row r="9" spans="1:12" ht="15.75" customHeight="1" x14ac:dyDescent="0.25">
      <c r="A9" s="290"/>
      <c r="B9" s="288"/>
      <c r="C9" s="77" t="s">
        <v>7</v>
      </c>
      <c r="D9" s="72">
        <v>1</v>
      </c>
      <c r="E9" s="73">
        <v>180</v>
      </c>
      <c r="F9" s="74">
        <v>0.44</v>
      </c>
      <c r="G9" s="32"/>
      <c r="H9" s="32"/>
    </row>
    <row r="10" spans="1:12" ht="15.75" customHeight="1" x14ac:dyDescent="0.25">
      <c r="A10" s="290"/>
      <c r="B10" s="288"/>
      <c r="C10" s="86" t="s">
        <v>8</v>
      </c>
      <c r="D10" s="138"/>
      <c r="E10" s="172"/>
      <c r="F10" s="138"/>
      <c r="G10" s="32"/>
      <c r="H10" s="32"/>
    </row>
    <row r="11" spans="1:12" ht="15.75" customHeight="1" x14ac:dyDescent="0.25">
      <c r="A11" s="290"/>
      <c r="B11" s="288" t="s">
        <v>9</v>
      </c>
      <c r="C11" s="77" t="s">
        <v>10</v>
      </c>
      <c r="D11" s="19">
        <v>1</v>
      </c>
      <c r="E11" s="60">
        <v>40</v>
      </c>
      <c r="F11" s="43">
        <v>0.37</v>
      </c>
      <c r="G11" s="32"/>
      <c r="H11" s="32"/>
    </row>
    <row r="12" spans="1:12" ht="15.75" customHeight="1" x14ac:dyDescent="0.25">
      <c r="A12" s="290"/>
      <c r="B12" s="288"/>
      <c r="C12" s="86" t="s">
        <v>11</v>
      </c>
      <c r="D12" s="138"/>
      <c r="E12" s="172"/>
      <c r="F12" s="138"/>
      <c r="G12" s="32"/>
      <c r="H12" s="32"/>
    </row>
    <row r="13" spans="1:12" ht="15.75" customHeight="1" x14ac:dyDescent="0.25">
      <c r="A13" s="290"/>
      <c r="B13" s="288"/>
      <c r="C13" s="86" t="s">
        <v>12</v>
      </c>
      <c r="D13" s="138"/>
      <c r="E13" s="172"/>
      <c r="F13" s="138"/>
      <c r="G13" s="32"/>
      <c r="H13" s="32"/>
    </row>
    <row r="14" spans="1:12" s="70" customFormat="1" ht="15.75" customHeight="1" x14ac:dyDescent="0.25">
      <c r="A14" s="298" t="s">
        <v>136</v>
      </c>
      <c r="B14" s="298"/>
      <c r="C14" s="298"/>
      <c r="D14" s="95">
        <v>2</v>
      </c>
      <c r="E14" s="173">
        <v>220</v>
      </c>
      <c r="F14" s="96">
        <v>0.43</v>
      </c>
      <c r="G14" s="32"/>
      <c r="H14" s="32"/>
    </row>
    <row r="15" spans="1:12" ht="15.75" customHeight="1" x14ac:dyDescent="0.25">
      <c r="A15" s="290" t="s">
        <v>137</v>
      </c>
      <c r="B15" s="288" t="s">
        <v>13</v>
      </c>
      <c r="C15" s="86" t="s">
        <v>14</v>
      </c>
      <c r="D15" s="138"/>
      <c r="E15" s="172"/>
      <c r="F15" s="138"/>
      <c r="G15" s="32"/>
      <c r="H15" s="32"/>
    </row>
    <row r="16" spans="1:12" ht="15.75" customHeight="1" x14ac:dyDescent="0.25">
      <c r="A16" s="290"/>
      <c r="B16" s="288"/>
      <c r="C16" s="77" t="s">
        <v>15</v>
      </c>
      <c r="D16" s="72">
        <v>1</v>
      </c>
      <c r="E16" s="75">
        <v>40</v>
      </c>
      <c r="F16" s="43">
        <v>0.93</v>
      </c>
      <c r="G16" s="32"/>
      <c r="H16" s="32"/>
    </row>
    <row r="17" spans="1:13" ht="15.75" customHeight="1" x14ac:dyDescent="0.25">
      <c r="A17" s="290"/>
      <c r="B17" s="288"/>
      <c r="C17" s="86" t="s">
        <v>16</v>
      </c>
      <c r="D17" s="138"/>
      <c r="E17" s="172"/>
      <c r="F17" s="138"/>
      <c r="G17" s="32"/>
      <c r="H17" s="32"/>
      <c r="J17" s="70"/>
      <c r="K17" s="70"/>
      <c r="L17" s="70"/>
      <c r="M17" s="70"/>
    </row>
    <row r="18" spans="1:13" ht="15.75" customHeight="1" x14ac:dyDescent="0.25">
      <c r="A18" s="290"/>
      <c r="B18" s="287" t="s">
        <v>17</v>
      </c>
      <c r="C18" s="86" t="s">
        <v>18</v>
      </c>
      <c r="D18" s="140"/>
      <c r="E18" s="141"/>
      <c r="F18" s="142"/>
      <c r="G18" s="32"/>
      <c r="H18" s="32"/>
      <c r="J18" s="70"/>
      <c r="K18" s="70"/>
      <c r="L18" s="70"/>
      <c r="M18" s="70"/>
    </row>
    <row r="19" spans="1:13" ht="15.75" x14ac:dyDescent="0.25">
      <c r="A19" s="290"/>
      <c r="B19" s="287"/>
      <c r="C19" s="86" t="s">
        <v>19</v>
      </c>
      <c r="D19" s="140"/>
      <c r="E19" s="141"/>
      <c r="F19" s="142"/>
      <c r="G19" s="32"/>
      <c r="H19" s="32"/>
      <c r="J19" s="70"/>
      <c r="K19" s="70"/>
      <c r="L19" s="70"/>
      <c r="M19" s="70"/>
    </row>
    <row r="20" spans="1:13" ht="15.75" x14ac:dyDescent="0.25">
      <c r="A20" s="290"/>
      <c r="B20" s="287" t="s">
        <v>20</v>
      </c>
      <c r="C20" s="86" t="s">
        <v>21</v>
      </c>
      <c r="D20" s="140"/>
      <c r="E20" s="141"/>
      <c r="F20" s="142"/>
      <c r="G20" s="32"/>
      <c r="H20" s="32"/>
      <c r="I20" s="70"/>
      <c r="J20" s="70"/>
      <c r="K20" s="70"/>
      <c r="L20" s="70"/>
      <c r="M20" s="70"/>
    </row>
    <row r="21" spans="1:13" ht="15.75" x14ac:dyDescent="0.25">
      <c r="A21" s="290"/>
      <c r="B21" s="287"/>
      <c r="C21" s="86" t="s">
        <v>22</v>
      </c>
      <c r="D21" s="140"/>
      <c r="E21" s="141"/>
      <c r="F21" s="142"/>
      <c r="G21" s="32"/>
      <c r="H21" s="32"/>
      <c r="I21" s="70"/>
      <c r="J21" s="70"/>
      <c r="K21" s="70"/>
      <c r="L21" s="70"/>
      <c r="M21" s="70"/>
    </row>
    <row r="22" spans="1:13" ht="15.75" x14ac:dyDescent="0.25">
      <c r="A22" s="290"/>
      <c r="B22" s="287" t="s">
        <v>23</v>
      </c>
      <c r="C22" s="86" t="s">
        <v>24</v>
      </c>
      <c r="D22" s="140"/>
      <c r="E22" s="141"/>
      <c r="F22" s="142"/>
      <c r="G22" s="32"/>
      <c r="H22" s="32"/>
      <c r="I22" s="70"/>
      <c r="J22" s="70"/>
      <c r="K22" s="70"/>
      <c r="L22" s="70"/>
    </row>
    <row r="23" spans="1:13" ht="15.75" x14ac:dyDescent="0.25">
      <c r="A23" s="290"/>
      <c r="B23" s="287"/>
      <c r="C23" s="86" t="s">
        <v>25</v>
      </c>
      <c r="D23" s="140"/>
      <c r="E23" s="141"/>
      <c r="F23" s="142"/>
      <c r="G23" s="32"/>
      <c r="H23" s="32"/>
      <c r="I23" s="70"/>
      <c r="J23" s="70"/>
      <c r="K23" s="70"/>
      <c r="L23" s="70"/>
    </row>
    <row r="24" spans="1:13" ht="15.75" x14ac:dyDescent="0.25">
      <c r="A24" s="290"/>
      <c r="B24" s="287"/>
      <c r="C24" s="86" t="s">
        <v>26</v>
      </c>
      <c r="D24" s="140"/>
      <c r="E24" s="141">
        <v>0</v>
      </c>
      <c r="F24" s="142"/>
      <c r="G24" s="32"/>
      <c r="H24" s="32"/>
      <c r="I24" s="70"/>
      <c r="J24" s="70"/>
      <c r="K24" s="70"/>
      <c r="L24" s="70"/>
    </row>
    <row r="25" spans="1:13" ht="15.75" x14ac:dyDescent="0.25">
      <c r="A25" s="289" t="s">
        <v>136</v>
      </c>
      <c r="B25" s="289"/>
      <c r="C25" s="289"/>
      <c r="D25" s="93">
        <v>1</v>
      </c>
      <c r="E25" s="174">
        <v>40</v>
      </c>
      <c r="F25" s="84">
        <v>0.93</v>
      </c>
      <c r="G25" s="32"/>
      <c r="H25" s="32"/>
      <c r="I25" s="70"/>
      <c r="J25" s="70"/>
      <c r="K25" s="70"/>
      <c r="L25" s="70"/>
    </row>
    <row r="26" spans="1:13" ht="15.75" x14ac:dyDescent="0.25">
      <c r="A26" s="290" t="s">
        <v>139</v>
      </c>
      <c r="B26" s="290" t="s">
        <v>27</v>
      </c>
      <c r="C26" s="77" t="s">
        <v>28</v>
      </c>
      <c r="D26" s="72">
        <v>1</v>
      </c>
      <c r="E26" s="60">
        <v>40</v>
      </c>
      <c r="F26" s="43">
        <v>1.96</v>
      </c>
      <c r="G26" s="32"/>
      <c r="H26" s="32"/>
    </row>
    <row r="27" spans="1:13" ht="15.75" x14ac:dyDescent="0.25">
      <c r="A27" s="290"/>
      <c r="B27" s="290"/>
      <c r="C27" s="61" t="s">
        <v>29</v>
      </c>
      <c r="D27" s="138"/>
      <c r="E27" s="172"/>
      <c r="F27" s="138"/>
      <c r="G27" s="32"/>
      <c r="H27" s="32"/>
    </row>
    <row r="28" spans="1:13" ht="15.75" x14ac:dyDescent="0.25">
      <c r="A28" s="290"/>
      <c r="B28" s="290"/>
      <c r="C28" s="61" t="s">
        <v>30</v>
      </c>
      <c r="D28" s="138"/>
      <c r="E28" s="172"/>
      <c r="F28" s="138"/>
      <c r="G28" s="32"/>
      <c r="H28" s="32"/>
    </row>
    <row r="29" spans="1:13" ht="15.75" x14ac:dyDescent="0.25">
      <c r="A29" s="290"/>
      <c r="B29" s="290"/>
      <c r="C29" s="61" t="s">
        <v>31</v>
      </c>
      <c r="D29" s="138"/>
      <c r="E29" s="172"/>
      <c r="F29" s="138"/>
      <c r="G29" s="32"/>
      <c r="H29" s="32"/>
    </row>
    <row r="30" spans="1:13" ht="15.75" x14ac:dyDescent="0.25">
      <c r="A30" s="290"/>
      <c r="B30" s="290"/>
      <c r="C30" s="61" t="s">
        <v>32</v>
      </c>
      <c r="D30" s="138"/>
      <c r="E30" s="172"/>
      <c r="F30" s="138"/>
      <c r="G30" s="32"/>
      <c r="H30" s="32"/>
    </row>
    <row r="31" spans="1:13" ht="15.75" x14ac:dyDescent="0.25">
      <c r="A31" s="290"/>
      <c r="B31" s="290" t="s">
        <v>33</v>
      </c>
      <c r="C31" s="61" t="s">
        <v>34</v>
      </c>
      <c r="D31" s="138"/>
      <c r="E31" s="172"/>
      <c r="F31" s="138"/>
      <c r="G31" s="32"/>
      <c r="H31" s="32"/>
    </row>
    <row r="32" spans="1:13" ht="15.75" x14ac:dyDescent="0.25">
      <c r="A32" s="290"/>
      <c r="B32" s="290"/>
      <c r="C32" s="61" t="s">
        <v>35</v>
      </c>
      <c r="D32" s="138"/>
      <c r="E32" s="172"/>
      <c r="F32" s="138"/>
      <c r="G32" s="32"/>
      <c r="H32" s="32"/>
    </row>
    <row r="33" spans="1:8" ht="15.75" x14ac:dyDescent="0.25">
      <c r="A33" s="290"/>
      <c r="B33" s="290"/>
      <c r="C33" s="61" t="s">
        <v>36</v>
      </c>
      <c r="D33" s="138"/>
      <c r="E33" s="172"/>
      <c r="F33" s="138"/>
      <c r="G33" s="32"/>
      <c r="H33" s="32"/>
    </row>
    <row r="34" spans="1:8" ht="15.75" x14ac:dyDescent="0.25">
      <c r="A34" s="290"/>
      <c r="B34" s="290"/>
      <c r="C34" s="77" t="s">
        <v>37</v>
      </c>
      <c r="D34" s="72">
        <v>1</v>
      </c>
      <c r="E34" s="60">
        <v>80</v>
      </c>
      <c r="F34" s="43">
        <v>0.43</v>
      </c>
      <c r="G34" s="32"/>
      <c r="H34" s="32"/>
    </row>
    <row r="35" spans="1:8" ht="15.75" x14ac:dyDescent="0.25">
      <c r="A35" s="290"/>
      <c r="B35" s="290"/>
      <c r="C35" s="61" t="s">
        <v>38</v>
      </c>
      <c r="D35" s="138"/>
      <c r="E35" s="172"/>
      <c r="F35" s="138"/>
      <c r="G35" s="32"/>
      <c r="H35" s="32"/>
    </row>
    <row r="36" spans="1:8" ht="15.75" x14ac:dyDescent="0.25">
      <c r="A36" s="290"/>
      <c r="B36" s="290"/>
      <c r="C36" s="61" t="s">
        <v>39</v>
      </c>
      <c r="D36" s="138"/>
      <c r="E36" s="172"/>
      <c r="F36" s="138"/>
      <c r="G36" s="32"/>
      <c r="H36" s="32"/>
    </row>
    <row r="37" spans="1:8" ht="15.75" x14ac:dyDescent="0.25">
      <c r="A37" s="290"/>
      <c r="B37" s="290" t="s">
        <v>40</v>
      </c>
      <c r="C37" s="61" t="s">
        <v>41</v>
      </c>
      <c r="D37" s="138"/>
      <c r="E37" s="172"/>
      <c r="F37" s="138"/>
      <c r="G37" s="32"/>
      <c r="H37" s="32"/>
    </row>
    <row r="38" spans="1:8" ht="15.75" x14ac:dyDescent="0.25">
      <c r="A38" s="290"/>
      <c r="B38" s="290"/>
      <c r="C38" s="61" t="s">
        <v>42</v>
      </c>
      <c r="D38" s="138"/>
      <c r="E38" s="172"/>
      <c r="F38" s="138"/>
      <c r="G38" s="32"/>
      <c r="H38" s="32"/>
    </row>
    <row r="39" spans="1:8" ht="15.75" x14ac:dyDescent="0.25">
      <c r="A39" s="290"/>
      <c r="B39" s="290"/>
      <c r="C39" s="61" t="s">
        <v>43</v>
      </c>
      <c r="D39" s="138"/>
      <c r="E39" s="172"/>
      <c r="F39" s="138"/>
      <c r="G39" s="32"/>
      <c r="H39" s="32"/>
    </row>
    <row r="40" spans="1:8" ht="15.75" x14ac:dyDescent="0.25">
      <c r="A40" s="290"/>
      <c r="B40" s="290"/>
      <c r="C40" s="77" t="s">
        <v>44</v>
      </c>
      <c r="D40" s="72">
        <v>1</v>
      </c>
      <c r="E40" s="62">
        <v>160</v>
      </c>
      <c r="F40" s="123">
        <v>0.68</v>
      </c>
      <c r="G40" s="32"/>
      <c r="H40" s="32"/>
    </row>
    <row r="41" spans="1:8" ht="15.75" x14ac:dyDescent="0.25">
      <c r="A41" s="289" t="s">
        <v>136</v>
      </c>
      <c r="B41" s="289"/>
      <c r="C41" s="289"/>
      <c r="D41" s="93">
        <v>3</v>
      </c>
      <c r="E41" s="174">
        <v>280</v>
      </c>
      <c r="F41" s="84">
        <v>0.79</v>
      </c>
      <c r="G41" s="32"/>
      <c r="H41" s="32"/>
    </row>
    <row r="42" spans="1:8" ht="15.75" x14ac:dyDescent="0.25">
      <c r="A42" s="290" t="s">
        <v>143</v>
      </c>
      <c r="B42" s="290" t="s">
        <v>45</v>
      </c>
      <c r="C42" s="61" t="s">
        <v>46</v>
      </c>
      <c r="D42" s="138"/>
      <c r="E42" s="172"/>
      <c r="F42" s="138"/>
      <c r="G42" s="32"/>
      <c r="H42" s="32"/>
    </row>
    <row r="43" spans="1:8" ht="15.75" x14ac:dyDescent="0.25">
      <c r="A43" s="290"/>
      <c r="B43" s="290"/>
      <c r="C43" s="77" t="s">
        <v>47</v>
      </c>
      <c r="D43" s="19">
        <v>1</v>
      </c>
      <c r="E43" s="60">
        <v>120</v>
      </c>
      <c r="F43" s="43">
        <v>0.4</v>
      </c>
      <c r="G43" s="32"/>
      <c r="H43" s="32"/>
    </row>
    <row r="44" spans="1:8" ht="15.75" x14ac:dyDescent="0.25">
      <c r="A44" s="290"/>
      <c r="B44" s="290"/>
      <c r="C44" s="61" t="s">
        <v>48</v>
      </c>
      <c r="D44" s="138"/>
      <c r="E44" s="172"/>
      <c r="F44" s="138"/>
      <c r="G44" s="32"/>
      <c r="H44" s="32"/>
    </row>
    <row r="45" spans="1:8" ht="15.75" x14ac:dyDescent="0.25">
      <c r="A45" s="290"/>
      <c r="B45" s="290"/>
      <c r="C45" s="61" t="s">
        <v>49</v>
      </c>
      <c r="D45" s="138"/>
      <c r="E45" s="172"/>
      <c r="F45" s="138"/>
      <c r="G45" s="32"/>
      <c r="H45" s="32"/>
    </row>
    <row r="46" spans="1:8" ht="15.75" x14ac:dyDescent="0.25">
      <c r="A46" s="290"/>
      <c r="B46" s="290"/>
      <c r="C46" s="61" t="s">
        <v>50</v>
      </c>
      <c r="D46" s="138"/>
      <c r="E46" s="172"/>
      <c r="F46" s="138"/>
      <c r="G46" s="32"/>
      <c r="H46" s="32"/>
    </row>
    <row r="47" spans="1:8" ht="15.75" x14ac:dyDescent="0.25">
      <c r="A47" s="290"/>
      <c r="B47" s="290"/>
      <c r="C47" s="61" t="s">
        <v>51</v>
      </c>
      <c r="D47" s="138"/>
      <c r="E47" s="172"/>
      <c r="F47" s="138"/>
      <c r="G47" s="32"/>
      <c r="H47" s="32"/>
    </row>
    <row r="48" spans="1:8" ht="15.75" x14ac:dyDescent="0.25">
      <c r="A48" s="290"/>
      <c r="B48" s="290"/>
      <c r="C48" s="61" t="s">
        <v>52</v>
      </c>
      <c r="D48" s="138"/>
      <c r="E48" s="172"/>
      <c r="F48" s="138"/>
      <c r="G48" s="32"/>
      <c r="H48" s="32"/>
    </row>
    <row r="49" spans="1:8" ht="15.75" x14ac:dyDescent="0.25">
      <c r="A49" s="290"/>
      <c r="B49" s="290"/>
      <c r="C49" s="77" t="s">
        <v>53</v>
      </c>
      <c r="D49" s="19">
        <v>1</v>
      </c>
      <c r="E49" s="60">
        <v>200</v>
      </c>
      <c r="F49" s="123">
        <v>0.19</v>
      </c>
      <c r="G49" s="32"/>
      <c r="H49" s="32"/>
    </row>
    <row r="50" spans="1:8" ht="15.75" x14ac:dyDescent="0.25">
      <c r="A50" s="289" t="s">
        <v>136</v>
      </c>
      <c r="B50" s="289"/>
      <c r="C50" s="289"/>
      <c r="D50" s="93">
        <v>2</v>
      </c>
      <c r="E50" s="174">
        <v>320</v>
      </c>
      <c r="F50" s="84">
        <v>0.27</v>
      </c>
      <c r="G50" s="32"/>
      <c r="H50" s="32"/>
    </row>
    <row r="51" spans="1:8" ht="15" customHeight="1" x14ac:dyDescent="0.25">
      <c r="A51" s="290" t="s">
        <v>187</v>
      </c>
      <c r="B51" s="288" t="s">
        <v>219</v>
      </c>
      <c r="C51" s="63" t="s">
        <v>55</v>
      </c>
      <c r="D51" s="138"/>
      <c r="E51" s="172"/>
      <c r="F51" s="138"/>
      <c r="G51" s="32"/>
      <c r="H51" s="32"/>
    </row>
    <row r="52" spans="1:8" ht="15" customHeight="1" x14ac:dyDescent="0.25">
      <c r="A52" s="290"/>
      <c r="B52" s="288"/>
      <c r="C52" s="63" t="s">
        <v>56</v>
      </c>
      <c r="D52" s="138"/>
      <c r="E52" s="172"/>
      <c r="F52" s="138"/>
      <c r="G52" s="32"/>
      <c r="H52" s="32"/>
    </row>
    <row r="53" spans="1:8" ht="15" customHeight="1" x14ac:dyDescent="0.25">
      <c r="A53" s="290"/>
      <c r="B53" s="288"/>
      <c r="C53" s="78" t="s">
        <v>57</v>
      </c>
      <c r="D53" s="72">
        <v>1</v>
      </c>
      <c r="E53" s="64">
        <v>50</v>
      </c>
      <c r="F53" s="43">
        <v>0.41</v>
      </c>
      <c r="G53" s="32"/>
      <c r="H53" s="32"/>
    </row>
    <row r="54" spans="1:8" ht="15" customHeight="1" x14ac:dyDescent="0.25">
      <c r="A54" s="290"/>
      <c r="B54" s="288" t="s">
        <v>58</v>
      </c>
      <c r="C54" s="63" t="s">
        <v>59</v>
      </c>
      <c r="D54" s="138"/>
      <c r="E54" s="172"/>
      <c r="F54" s="138"/>
      <c r="G54" s="32"/>
      <c r="H54" s="32"/>
    </row>
    <row r="55" spans="1:8" ht="15" customHeight="1" x14ac:dyDescent="0.25">
      <c r="A55" s="290"/>
      <c r="B55" s="288"/>
      <c r="C55" s="63" t="s">
        <v>60</v>
      </c>
      <c r="D55" s="138"/>
      <c r="E55" s="172"/>
      <c r="F55" s="138"/>
      <c r="G55" s="32"/>
      <c r="H55" s="32"/>
    </row>
    <row r="56" spans="1:8" ht="15" customHeight="1" x14ac:dyDescent="0.25">
      <c r="A56" s="290"/>
      <c r="B56" s="288"/>
      <c r="C56" s="63" t="s">
        <v>61</v>
      </c>
      <c r="D56" s="138"/>
      <c r="E56" s="172"/>
      <c r="F56" s="138"/>
      <c r="G56" s="32"/>
      <c r="H56" s="32"/>
    </row>
    <row r="57" spans="1:8" ht="15" customHeight="1" x14ac:dyDescent="0.25">
      <c r="A57" s="290"/>
      <c r="B57" s="288"/>
      <c r="C57" s="63" t="s">
        <v>62</v>
      </c>
      <c r="D57" s="138"/>
      <c r="E57" s="172"/>
      <c r="F57" s="138"/>
      <c r="G57" s="32"/>
      <c r="H57" s="32"/>
    </row>
    <row r="58" spans="1:8" ht="15" customHeight="1" x14ac:dyDescent="0.25">
      <c r="A58" s="290"/>
      <c r="B58" s="288"/>
      <c r="C58" s="63" t="s">
        <v>63</v>
      </c>
      <c r="D58" s="138"/>
      <c r="E58" s="172"/>
      <c r="F58" s="138"/>
      <c r="G58" s="32"/>
      <c r="H58" s="32"/>
    </row>
    <row r="59" spans="1:8" ht="15" customHeight="1" x14ac:dyDescent="0.25">
      <c r="A59" s="290"/>
      <c r="B59" s="288"/>
      <c r="C59" s="78" t="s">
        <v>64</v>
      </c>
      <c r="D59" s="65">
        <v>1</v>
      </c>
      <c r="E59" s="64">
        <v>120</v>
      </c>
      <c r="F59" s="43">
        <v>0.28999999999999998</v>
      </c>
      <c r="G59" s="32"/>
      <c r="H59" s="32"/>
    </row>
    <row r="60" spans="1:8" ht="15" customHeight="1" x14ac:dyDescent="0.25">
      <c r="A60" s="290"/>
      <c r="B60" s="288" t="s">
        <v>65</v>
      </c>
      <c r="C60" s="63" t="s">
        <v>66</v>
      </c>
      <c r="D60" s="138"/>
      <c r="E60" s="172"/>
      <c r="F60" s="138"/>
      <c r="G60" s="32"/>
      <c r="H60" s="32"/>
    </row>
    <row r="61" spans="1:8" ht="15" customHeight="1" x14ac:dyDescent="0.25">
      <c r="A61" s="290"/>
      <c r="B61" s="288"/>
      <c r="C61" s="63" t="s">
        <v>67</v>
      </c>
      <c r="D61" s="138"/>
      <c r="E61" s="172"/>
      <c r="F61" s="138"/>
      <c r="G61" s="32"/>
      <c r="H61" s="32"/>
    </row>
    <row r="62" spans="1:8" ht="15.75" x14ac:dyDescent="0.25">
      <c r="A62" s="290"/>
      <c r="B62" s="288"/>
      <c r="C62" s="63" t="s">
        <v>68</v>
      </c>
      <c r="D62" s="138"/>
      <c r="E62" s="172"/>
      <c r="F62" s="138"/>
      <c r="G62" s="32"/>
      <c r="H62" s="32"/>
    </row>
    <row r="63" spans="1:8" ht="15.75" x14ac:dyDescent="0.25">
      <c r="A63" s="290"/>
      <c r="B63" s="288"/>
      <c r="C63" s="78" t="s">
        <v>69</v>
      </c>
      <c r="D63" s="19">
        <v>1</v>
      </c>
      <c r="E63" s="60">
        <v>40</v>
      </c>
      <c r="F63" s="43">
        <v>0.22</v>
      </c>
      <c r="G63" s="32"/>
      <c r="H63" s="32"/>
    </row>
    <row r="64" spans="1:8" ht="15" customHeight="1" x14ac:dyDescent="0.25">
      <c r="A64" s="290"/>
      <c r="B64" s="291" t="s">
        <v>70</v>
      </c>
      <c r="C64" s="63" t="s">
        <v>71</v>
      </c>
      <c r="D64" s="140"/>
      <c r="E64" s="175"/>
      <c r="F64" s="140"/>
      <c r="G64" s="32"/>
      <c r="H64" s="32"/>
    </row>
    <row r="65" spans="1:8" ht="15.75" x14ac:dyDescent="0.25">
      <c r="A65" s="290"/>
      <c r="B65" s="291"/>
      <c r="C65" s="63" t="s">
        <v>72</v>
      </c>
      <c r="D65" s="140"/>
      <c r="E65" s="175"/>
      <c r="F65" s="140"/>
      <c r="G65" s="32"/>
      <c r="H65" s="32"/>
    </row>
    <row r="66" spans="1:8" ht="15.75" x14ac:dyDescent="0.25">
      <c r="A66" s="290"/>
      <c r="B66" s="291"/>
      <c r="C66" s="63" t="s">
        <v>73</v>
      </c>
      <c r="D66" s="140"/>
      <c r="E66" s="175"/>
      <c r="F66" s="140"/>
      <c r="G66" s="32"/>
      <c r="H66" s="32"/>
    </row>
    <row r="67" spans="1:8" ht="15.75" x14ac:dyDescent="0.25">
      <c r="A67" s="289" t="s">
        <v>136</v>
      </c>
      <c r="B67" s="289"/>
      <c r="C67" s="289"/>
      <c r="D67" s="93">
        <v>3</v>
      </c>
      <c r="E67" s="174">
        <v>210</v>
      </c>
      <c r="F67" s="84">
        <v>0.3</v>
      </c>
      <c r="G67" s="32"/>
      <c r="H67" s="32"/>
    </row>
    <row r="68" spans="1:8" ht="15.75" x14ac:dyDescent="0.25">
      <c r="A68" s="290" t="s">
        <v>151</v>
      </c>
      <c r="B68" s="97" t="s">
        <v>74</v>
      </c>
      <c r="C68" s="61" t="s">
        <v>75</v>
      </c>
      <c r="D68" s="140"/>
      <c r="E68" s="175"/>
      <c r="F68" s="140"/>
      <c r="G68" s="32"/>
      <c r="H68" s="32"/>
    </row>
    <row r="69" spans="1:8" ht="15.75" x14ac:dyDescent="0.25">
      <c r="A69" s="290"/>
      <c r="B69" s="291" t="s">
        <v>76</v>
      </c>
      <c r="C69" s="61" t="s">
        <v>77</v>
      </c>
      <c r="D69" s="140"/>
      <c r="E69" s="175"/>
      <c r="F69" s="140"/>
      <c r="G69" s="32"/>
      <c r="H69" s="32"/>
    </row>
    <row r="70" spans="1:8" ht="15.75" x14ac:dyDescent="0.25">
      <c r="A70" s="290"/>
      <c r="B70" s="291"/>
      <c r="C70" s="61" t="s">
        <v>78</v>
      </c>
      <c r="D70" s="140"/>
      <c r="E70" s="175"/>
      <c r="F70" s="140"/>
      <c r="G70" s="32"/>
      <c r="H70" s="32"/>
    </row>
    <row r="71" spans="1:8" ht="15.75" x14ac:dyDescent="0.25">
      <c r="A71" s="290"/>
      <c r="B71" s="291" t="s">
        <v>79</v>
      </c>
      <c r="C71" s="61" t="s">
        <v>80</v>
      </c>
      <c r="D71" s="140"/>
      <c r="E71" s="175"/>
      <c r="F71" s="140"/>
      <c r="G71" s="32"/>
      <c r="H71" s="32"/>
    </row>
    <row r="72" spans="1:8" ht="15.75" x14ac:dyDescent="0.25">
      <c r="A72" s="290"/>
      <c r="B72" s="291"/>
      <c r="C72" s="61" t="s">
        <v>81</v>
      </c>
      <c r="D72" s="140"/>
      <c r="E72" s="175"/>
      <c r="F72" s="140"/>
      <c r="G72" s="32"/>
      <c r="H72" s="32"/>
    </row>
    <row r="73" spans="1:8" ht="15.75" x14ac:dyDescent="0.25">
      <c r="A73" s="290"/>
      <c r="B73" s="288" t="s">
        <v>82</v>
      </c>
      <c r="C73" s="77" t="s">
        <v>83</v>
      </c>
      <c r="D73" s="72">
        <v>1</v>
      </c>
      <c r="E73" s="60">
        <v>80</v>
      </c>
      <c r="F73" s="43">
        <v>0.99</v>
      </c>
      <c r="G73" s="32"/>
      <c r="H73" s="32"/>
    </row>
    <row r="74" spans="1:8" ht="15.75" x14ac:dyDescent="0.25">
      <c r="A74" s="290"/>
      <c r="B74" s="288"/>
      <c r="C74" s="61" t="s">
        <v>84</v>
      </c>
      <c r="D74" s="138"/>
      <c r="E74" s="172"/>
      <c r="F74" s="138"/>
      <c r="G74" s="32"/>
      <c r="H74" s="32"/>
    </row>
    <row r="75" spans="1:8" ht="15.75" x14ac:dyDescent="0.25">
      <c r="A75" s="290"/>
      <c r="B75" s="288" t="s">
        <v>85</v>
      </c>
      <c r="C75" s="77" t="s">
        <v>86</v>
      </c>
      <c r="D75" s="72">
        <v>1</v>
      </c>
      <c r="E75" s="60">
        <v>60</v>
      </c>
      <c r="F75" s="43">
        <v>0.28000000000000003</v>
      </c>
      <c r="G75" s="32"/>
      <c r="H75" s="32"/>
    </row>
    <row r="76" spans="1:8" ht="15.75" x14ac:dyDescent="0.25">
      <c r="A76" s="290"/>
      <c r="B76" s="288"/>
      <c r="C76" s="61" t="s">
        <v>87</v>
      </c>
      <c r="D76" s="138"/>
      <c r="E76" s="172"/>
      <c r="F76" s="138"/>
      <c r="G76" s="32"/>
      <c r="H76" s="32"/>
    </row>
    <row r="77" spans="1:8" ht="15.75" x14ac:dyDescent="0.25">
      <c r="A77" s="290"/>
      <c r="B77" s="288"/>
      <c r="C77" s="61" t="s">
        <v>88</v>
      </c>
      <c r="D77" s="138"/>
      <c r="E77" s="172"/>
      <c r="F77" s="138"/>
      <c r="G77" s="32"/>
      <c r="H77" s="32"/>
    </row>
    <row r="78" spans="1:8" ht="15.75" x14ac:dyDescent="0.25">
      <c r="A78" s="290"/>
      <c r="B78" s="288"/>
      <c r="C78" s="61" t="s">
        <v>89</v>
      </c>
      <c r="D78" s="138"/>
      <c r="E78" s="172"/>
      <c r="F78" s="138"/>
      <c r="G78" s="32"/>
      <c r="H78" s="32"/>
    </row>
    <row r="79" spans="1:8" ht="15.75" x14ac:dyDescent="0.25">
      <c r="A79" s="290"/>
      <c r="B79" s="291" t="s">
        <v>90</v>
      </c>
      <c r="C79" s="61" t="s">
        <v>91</v>
      </c>
      <c r="D79" s="140"/>
      <c r="E79" s="175"/>
      <c r="F79" s="140"/>
      <c r="G79" s="32"/>
      <c r="H79" s="32"/>
    </row>
    <row r="80" spans="1:8" ht="15.75" x14ac:dyDescent="0.25">
      <c r="A80" s="290"/>
      <c r="B80" s="291"/>
      <c r="C80" s="61" t="s">
        <v>92</v>
      </c>
      <c r="D80" s="140"/>
      <c r="E80" s="175"/>
      <c r="F80" s="140"/>
      <c r="G80" s="32"/>
      <c r="H80" s="32"/>
    </row>
    <row r="81" spans="1:106" ht="15.75" x14ac:dyDescent="0.25">
      <c r="A81" s="290"/>
      <c r="B81" s="291"/>
      <c r="C81" s="61" t="s">
        <v>93</v>
      </c>
      <c r="D81" s="140"/>
      <c r="E81" s="175"/>
      <c r="F81" s="140"/>
      <c r="G81" s="32"/>
      <c r="H81" s="32"/>
    </row>
    <row r="82" spans="1:106" ht="15.75" x14ac:dyDescent="0.25">
      <c r="A82" s="290"/>
      <c r="B82" s="291" t="s">
        <v>94</v>
      </c>
      <c r="C82" s="61" t="s">
        <v>95</v>
      </c>
      <c r="D82" s="140"/>
      <c r="E82" s="175"/>
      <c r="F82" s="140"/>
      <c r="G82" s="32"/>
      <c r="H82" s="32"/>
    </row>
    <row r="83" spans="1:106" ht="15.75" x14ac:dyDescent="0.25">
      <c r="A83" s="290"/>
      <c r="B83" s="291"/>
      <c r="C83" s="61" t="s">
        <v>96</v>
      </c>
      <c r="D83" s="140"/>
      <c r="E83" s="175"/>
      <c r="F83" s="140"/>
      <c r="G83" s="32"/>
      <c r="H83" s="32"/>
    </row>
    <row r="84" spans="1:106" ht="15.75" x14ac:dyDescent="0.25">
      <c r="A84" s="290"/>
      <c r="B84" s="291"/>
      <c r="C84" s="61" t="s">
        <v>97</v>
      </c>
      <c r="D84" s="140"/>
      <c r="E84" s="175"/>
      <c r="F84" s="140"/>
      <c r="G84" s="32"/>
      <c r="H84" s="32"/>
    </row>
    <row r="85" spans="1:106" ht="15.75" x14ac:dyDescent="0.25">
      <c r="A85" s="289" t="s">
        <v>136</v>
      </c>
      <c r="B85" s="289"/>
      <c r="C85" s="289"/>
      <c r="D85" s="93">
        <v>2</v>
      </c>
      <c r="E85" s="174">
        <v>140</v>
      </c>
      <c r="F85" s="84">
        <v>0.69</v>
      </c>
      <c r="G85" s="32"/>
      <c r="H85" s="32"/>
    </row>
    <row r="86" spans="1:106" ht="15" customHeight="1" x14ac:dyDescent="0.25">
      <c r="A86" s="290" t="s">
        <v>163</v>
      </c>
      <c r="B86" s="290" t="s">
        <v>98</v>
      </c>
      <c r="C86" s="61" t="s">
        <v>99</v>
      </c>
      <c r="D86" s="139"/>
      <c r="E86" s="139"/>
      <c r="F86" s="139"/>
      <c r="G86" s="34"/>
      <c r="H86" s="3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</row>
    <row r="87" spans="1:106" ht="15.75" x14ac:dyDescent="0.25">
      <c r="A87" s="290"/>
      <c r="B87" s="290"/>
      <c r="C87" s="77" t="s">
        <v>100</v>
      </c>
      <c r="D87" s="92">
        <v>1</v>
      </c>
      <c r="E87" s="62">
        <v>40</v>
      </c>
      <c r="F87" s="43">
        <v>0.21</v>
      </c>
      <c r="G87" s="34"/>
      <c r="H87" s="3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</row>
    <row r="88" spans="1:106" ht="15.75" x14ac:dyDescent="0.25">
      <c r="A88" s="290"/>
      <c r="B88" s="290"/>
      <c r="C88" s="61" t="s">
        <v>101</v>
      </c>
      <c r="D88" s="139"/>
      <c r="E88" s="139"/>
      <c r="F88" s="139"/>
      <c r="G88" s="34"/>
      <c r="H88" s="3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</row>
    <row r="89" spans="1:106" ht="15.75" x14ac:dyDescent="0.25">
      <c r="A89" s="290"/>
      <c r="B89" s="79" t="s">
        <v>102</v>
      </c>
      <c r="C89" s="77" t="s">
        <v>103</v>
      </c>
      <c r="D89" s="19">
        <v>1</v>
      </c>
      <c r="E89" s="60">
        <v>40</v>
      </c>
      <c r="F89" s="43">
        <v>0.03</v>
      </c>
      <c r="G89" s="34"/>
      <c r="H89" s="3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</row>
    <row r="90" spans="1:106" ht="15.75" x14ac:dyDescent="0.25">
      <c r="A90" s="290"/>
      <c r="B90" s="290" t="s">
        <v>104</v>
      </c>
      <c r="C90" s="61" t="s">
        <v>105</v>
      </c>
      <c r="D90" s="139"/>
      <c r="E90" s="139"/>
      <c r="F90" s="139"/>
      <c r="G90" s="34"/>
      <c r="H90" s="3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</row>
    <row r="91" spans="1:106" ht="15.75" x14ac:dyDescent="0.25">
      <c r="A91" s="290"/>
      <c r="B91" s="290"/>
      <c r="C91" s="61" t="s">
        <v>106</v>
      </c>
      <c r="D91" s="139"/>
      <c r="E91" s="139"/>
      <c r="F91" s="139"/>
      <c r="G91" s="34"/>
      <c r="H91" s="3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</row>
    <row r="92" spans="1:106" ht="15.75" x14ac:dyDescent="0.25">
      <c r="A92" s="290"/>
      <c r="B92" s="290"/>
      <c r="C92" s="77" t="s">
        <v>107</v>
      </c>
      <c r="D92" s="19">
        <v>1</v>
      </c>
      <c r="E92" s="60">
        <v>40</v>
      </c>
      <c r="F92" s="43">
        <v>0.09</v>
      </c>
      <c r="G92" s="34"/>
      <c r="H92" s="3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</row>
    <row r="93" spans="1:106" s="5" customFormat="1" ht="15.75" x14ac:dyDescent="0.25">
      <c r="A93" s="289" t="s">
        <v>136</v>
      </c>
      <c r="B93" s="289"/>
      <c r="C93" s="289"/>
      <c r="D93" s="93">
        <v>3</v>
      </c>
      <c r="E93" s="174">
        <v>120</v>
      </c>
      <c r="F93" s="84">
        <v>0.11</v>
      </c>
      <c r="G93" s="162"/>
      <c r="H93" s="16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</row>
    <row r="94" spans="1:106" ht="15.75" x14ac:dyDescent="0.25">
      <c r="A94" s="290" t="s">
        <v>166</v>
      </c>
      <c r="B94" s="290" t="s">
        <v>108</v>
      </c>
      <c r="C94" s="61" t="s">
        <v>109</v>
      </c>
      <c r="D94" s="139"/>
      <c r="E94" s="139"/>
      <c r="F94" s="139"/>
      <c r="G94" s="32"/>
      <c r="H94" s="32"/>
    </row>
    <row r="95" spans="1:106" ht="15.75" x14ac:dyDescent="0.25">
      <c r="A95" s="290"/>
      <c r="B95" s="290"/>
      <c r="C95" s="77" t="s">
        <v>110</v>
      </c>
      <c r="D95" s="19">
        <v>1</v>
      </c>
      <c r="E95" s="60">
        <v>50</v>
      </c>
      <c r="F95" s="43">
        <v>1.03</v>
      </c>
      <c r="G95" s="32"/>
      <c r="H95" s="32"/>
    </row>
    <row r="96" spans="1:106" ht="15.75" x14ac:dyDescent="0.25">
      <c r="A96" s="290"/>
      <c r="B96" s="290"/>
      <c r="C96" s="61" t="s">
        <v>111</v>
      </c>
      <c r="D96" s="139"/>
      <c r="E96" s="139"/>
      <c r="F96" s="139"/>
      <c r="G96" s="32"/>
      <c r="H96" s="32"/>
    </row>
    <row r="97" spans="1:109" ht="15.75" x14ac:dyDescent="0.25">
      <c r="A97" s="290"/>
      <c r="B97" s="290" t="s">
        <v>112</v>
      </c>
      <c r="C97" s="77" t="s">
        <v>113</v>
      </c>
      <c r="D97" s="19">
        <v>1</v>
      </c>
      <c r="E97" s="60">
        <v>50</v>
      </c>
      <c r="F97" s="43">
        <v>1</v>
      </c>
      <c r="G97" s="32"/>
      <c r="H97" s="32"/>
    </row>
    <row r="98" spans="1:109" ht="15.75" x14ac:dyDescent="0.25">
      <c r="A98" s="290"/>
      <c r="B98" s="290"/>
      <c r="C98" s="61" t="s">
        <v>114</v>
      </c>
      <c r="D98" s="139"/>
      <c r="E98" s="139"/>
      <c r="F98" s="139"/>
      <c r="G98" s="32"/>
      <c r="H98" s="32"/>
    </row>
    <row r="99" spans="1:109" ht="15.75" x14ac:dyDescent="0.25">
      <c r="A99" s="290"/>
      <c r="B99" s="290"/>
      <c r="C99" s="61" t="s">
        <v>115</v>
      </c>
      <c r="D99" s="139"/>
      <c r="E99" s="139"/>
      <c r="F99" s="139"/>
      <c r="G99" s="32"/>
      <c r="H99" s="32"/>
    </row>
    <row r="100" spans="1:109" ht="15.75" x14ac:dyDescent="0.25">
      <c r="A100" s="290"/>
      <c r="B100" s="290" t="s">
        <v>116</v>
      </c>
      <c r="C100" s="77" t="s">
        <v>117</v>
      </c>
      <c r="D100" s="19">
        <v>1</v>
      </c>
      <c r="E100" s="60">
        <v>50</v>
      </c>
      <c r="F100" s="43">
        <v>0.53</v>
      </c>
      <c r="G100" s="32"/>
      <c r="H100" s="32"/>
    </row>
    <row r="101" spans="1:109" ht="15.75" x14ac:dyDescent="0.25">
      <c r="A101" s="290"/>
      <c r="B101" s="290"/>
      <c r="C101" s="61" t="s">
        <v>118</v>
      </c>
      <c r="D101" s="139"/>
      <c r="E101" s="139"/>
      <c r="F101" s="139"/>
      <c r="G101" s="32"/>
      <c r="H101" s="32"/>
    </row>
    <row r="102" spans="1:109" ht="15.75" x14ac:dyDescent="0.25">
      <c r="A102" s="290"/>
      <c r="B102" s="293" t="s">
        <v>119</v>
      </c>
      <c r="C102" s="61" t="s">
        <v>120</v>
      </c>
      <c r="D102" s="140"/>
      <c r="E102" s="175"/>
      <c r="F102" s="140"/>
      <c r="G102" s="32"/>
      <c r="H102" s="32"/>
    </row>
    <row r="103" spans="1:109" ht="15.75" x14ac:dyDescent="0.25">
      <c r="A103" s="290"/>
      <c r="B103" s="293"/>
      <c r="C103" s="61" t="s">
        <v>121</v>
      </c>
      <c r="D103" s="140"/>
      <c r="E103" s="175"/>
      <c r="F103" s="140"/>
      <c r="G103" s="32"/>
      <c r="H103" s="32"/>
    </row>
    <row r="104" spans="1:109" ht="15.75" x14ac:dyDescent="0.25">
      <c r="A104" s="290"/>
      <c r="B104" s="293" t="s">
        <v>122</v>
      </c>
      <c r="C104" s="61" t="s">
        <v>123</v>
      </c>
      <c r="D104" s="140"/>
      <c r="E104" s="175"/>
      <c r="F104" s="140"/>
      <c r="G104" s="32"/>
      <c r="H104" s="32"/>
    </row>
    <row r="105" spans="1:109" ht="15.75" x14ac:dyDescent="0.25">
      <c r="A105" s="290"/>
      <c r="B105" s="293"/>
      <c r="C105" s="61" t="s">
        <v>124</v>
      </c>
      <c r="D105" s="140"/>
      <c r="E105" s="175"/>
      <c r="F105" s="140"/>
      <c r="G105" s="32"/>
      <c r="H105" s="32"/>
    </row>
    <row r="106" spans="1:109" ht="15.75" x14ac:dyDescent="0.25">
      <c r="A106" s="290"/>
      <c r="B106" s="290" t="s">
        <v>125</v>
      </c>
      <c r="C106" s="61" t="s">
        <v>126</v>
      </c>
      <c r="D106" s="139"/>
      <c r="E106" s="139"/>
      <c r="F106" s="139"/>
      <c r="G106" s="32"/>
      <c r="H106" s="32"/>
    </row>
    <row r="107" spans="1:109" ht="15.75" x14ac:dyDescent="0.25">
      <c r="A107" s="290"/>
      <c r="B107" s="290"/>
      <c r="C107" s="61" t="s">
        <v>127</v>
      </c>
      <c r="D107" s="139"/>
      <c r="E107" s="139"/>
      <c r="F107" s="139"/>
      <c r="G107" s="32"/>
      <c r="H107" s="32"/>
    </row>
    <row r="108" spans="1:109" ht="15.75" x14ac:dyDescent="0.25">
      <c r="A108" s="290"/>
      <c r="B108" s="290"/>
      <c r="C108" s="77" t="s">
        <v>128</v>
      </c>
      <c r="D108" s="19">
        <v>1</v>
      </c>
      <c r="E108" s="60">
        <v>160</v>
      </c>
      <c r="F108" s="123">
        <v>0.17</v>
      </c>
      <c r="G108" s="32"/>
      <c r="H108" s="32"/>
    </row>
    <row r="109" spans="1:109" ht="15.75" x14ac:dyDescent="0.25">
      <c r="A109" s="289" t="s">
        <v>136</v>
      </c>
      <c r="B109" s="289"/>
      <c r="C109" s="289"/>
      <c r="D109" s="93">
        <v>4</v>
      </c>
      <c r="E109" s="174">
        <v>310</v>
      </c>
      <c r="F109" s="84">
        <v>0.5</v>
      </c>
      <c r="G109" s="32"/>
      <c r="H109" s="32"/>
    </row>
    <row r="110" spans="1:109" ht="15.75" x14ac:dyDescent="0.25">
      <c r="A110" s="292" t="s">
        <v>129</v>
      </c>
      <c r="B110" s="292"/>
      <c r="C110" s="292"/>
      <c r="D110" s="94">
        <v>20</v>
      </c>
      <c r="E110" s="176">
        <v>1640</v>
      </c>
      <c r="F110" s="84">
        <v>0.47</v>
      </c>
      <c r="G110" s="34"/>
      <c r="H110" s="34"/>
      <c r="I110" s="3"/>
      <c r="J110" s="3"/>
    </row>
    <row r="111" spans="1:109" s="2" customFormat="1" x14ac:dyDescent="0.25">
      <c r="A111" s="137" t="s">
        <v>175</v>
      </c>
      <c r="B111" s="131" t="s">
        <v>237</v>
      </c>
      <c r="C111" s="8"/>
      <c r="D111" s="8"/>
      <c r="E111" s="8"/>
      <c r="F111" s="6"/>
      <c r="G111" s="32"/>
      <c r="H111" s="32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</row>
    <row r="112" spans="1:109" s="70" customFormat="1" x14ac:dyDescent="0.25">
      <c r="A112" s="53" t="s">
        <v>217</v>
      </c>
      <c r="B112" s="132" t="s">
        <v>226</v>
      </c>
      <c r="C112" s="52"/>
      <c r="D112" s="52"/>
      <c r="E112" s="52"/>
      <c r="F112" s="54"/>
      <c r="G112" s="52"/>
      <c r="H112" s="52"/>
      <c r="I112" s="52"/>
      <c r="J112" s="52"/>
    </row>
    <row r="113" spans="1:8" x14ac:dyDescent="0.25">
      <c r="A113" s="32"/>
      <c r="B113" s="32"/>
      <c r="C113" s="32"/>
      <c r="D113" s="6"/>
      <c r="E113" s="32"/>
      <c r="F113" s="32"/>
      <c r="G113" s="34"/>
      <c r="H113" s="32"/>
    </row>
    <row r="114" spans="1:8" x14ac:dyDescent="0.25">
      <c r="A114" s="32"/>
      <c r="B114" s="32"/>
      <c r="C114" s="32"/>
      <c r="D114" s="6"/>
      <c r="E114" s="32"/>
      <c r="F114" s="32"/>
      <c r="G114" s="34"/>
      <c r="H114" s="32"/>
    </row>
  </sheetData>
  <mergeCells count="54">
    <mergeCell ref="A1:F1"/>
    <mergeCell ref="B18:B19"/>
    <mergeCell ref="B3:B5"/>
    <mergeCell ref="C3:C5"/>
    <mergeCell ref="F3:F5"/>
    <mergeCell ref="B6:B7"/>
    <mergeCell ref="B8:B10"/>
    <mergeCell ref="B11:B13"/>
    <mergeCell ref="B15:B17"/>
    <mergeCell ref="A14:C14"/>
    <mergeCell ref="A2:F2"/>
    <mergeCell ref="D3:D5"/>
    <mergeCell ref="E3:E5"/>
    <mergeCell ref="A3:A5"/>
    <mergeCell ref="A6:A13"/>
    <mergeCell ref="A15:A24"/>
    <mergeCell ref="A109:C109"/>
    <mergeCell ref="A110:C110"/>
    <mergeCell ref="A42:A49"/>
    <mergeCell ref="A50:C50"/>
    <mergeCell ref="A85:C85"/>
    <mergeCell ref="A68:A84"/>
    <mergeCell ref="A94:A108"/>
    <mergeCell ref="B104:B105"/>
    <mergeCell ref="B106:B108"/>
    <mergeCell ref="B100:B101"/>
    <mergeCell ref="B102:B103"/>
    <mergeCell ref="B75:B78"/>
    <mergeCell ref="B79:B81"/>
    <mergeCell ref="B82:B84"/>
    <mergeCell ref="B69:B70"/>
    <mergeCell ref="B71:B72"/>
    <mergeCell ref="B86:B88"/>
    <mergeCell ref="B90:B92"/>
    <mergeCell ref="B94:B96"/>
    <mergeCell ref="B97:B99"/>
    <mergeCell ref="A93:C93"/>
    <mergeCell ref="A86:A92"/>
    <mergeCell ref="B20:B21"/>
    <mergeCell ref="B22:B24"/>
    <mergeCell ref="B73:B74"/>
    <mergeCell ref="A67:C67"/>
    <mergeCell ref="A51:A66"/>
    <mergeCell ref="B51:B53"/>
    <mergeCell ref="B54:B59"/>
    <mergeCell ref="B60:B63"/>
    <mergeCell ref="A25:C25"/>
    <mergeCell ref="B64:B66"/>
    <mergeCell ref="B26:B30"/>
    <mergeCell ref="B31:B36"/>
    <mergeCell ref="B37:B40"/>
    <mergeCell ref="B42:B49"/>
    <mergeCell ref="A41:C41"/>
    <mergeCell ref="A26:A4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portrait" verticalDpi="4" r:id="rId1"/>
  <rowBreaks count="1" manualBreakCount="1">
    <brk id="25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14"/>
  <sheetViews>
    <sheetView zoomScale="82" zoomScaleNormal="82" zoomScaleSheetLayoutView="80" workbookViewId="0">
      <selection activeCell="F111" sqref="F111"/>
    </sheetView>
  </sheetViews>
  <sheetFormatPr defaultRowHeight="15" x14ac:dyDescent="0.25"/>
  <cols>
    <col min="1" max="1" width="17.7109375" customWidth="1"/>
    <col min="2" max="2" width="30.42578125" customWidth="1"/>
    <col min="3" max="3" width="27" customWidth="1"/>
    <col min="4" max="4" width="18" customWidth="1"/>
    <col min="5" max="5" width="17.140625" customWidth="1"/>
    <col min="6" max="6" width="23.85546875" customWidth="1"/>
    <col min="7" max="9" width="9.140625" style="3"/>
    <col min="250" max="250" width="27.7109375" customWidth="1"/>
    <col min="251" max="251" width="27" customWidth="1"/>
    <col min="252" max="252" width="10.7109375" customWidth="1"/>
    <col min="253" max="253" width="13.85546875" customWidth="1"/>
    <col min="254" max="254" width="13.7109375" customWidth="1"/>
    <col min="255" max="255" width="13.28515625" customWidth="1"/>
    <col min="256" max="256" width="10.7109375" customWidth="1"/>
    <col min="257" max="257" width="14.140625" customWidth="1"/>
    <col min="258" max="258" width="13.42578125" customWidth="1"/>
    <col min="259" max="259" width="13" customWidth="1"/>
    <col min="260" max="260" width="13.85546875" customWidth="1"/>
    <col min="261" max="261" width="6.7109375" customWidth="1"/>
    <col min="506" max="506" width="27.7109375" customWidth="1"/>
    <col min="507" max="507" width="27" customWidth="1"/>
    <col min="508" max="508" width="10.7109375" customWidth="1"/>
    <col min="509" max="509" width="13.85546875" customWidth="1"/>
    <col min="510" max="510" width="13.7109375" customWidth="1"/>
    <col min="511" max="511" width="13.28515625" customWidth="1"/>
    <col min="512" max="512" width="10.7109375" customWidth="1"/>
    <col min="513" max="513" width="14.140625" customWidth="1"/>
    <col min="514" max="514" width="13.42578125" customWidth="1"/>
    <col min="515" max="515" width="13" customWidth="1"/>
    <col min="516" max="516" width="13.85546875" customWidth="1"/>
    <col min="517" max="517" width="6.7109375" customWidth="1"/>
    <col min="762" max="762" width="27.7109375" customWidth="1"/>
    <col min="763" max="763" width="27" customWidth="1"/>
    <col min="764" max="764" width="10.7109375" customWidth="1"/>
    <col min="765" max="765" width="13.85546875" customWidth="1"/>
    <col min="766" max="766" width="13.7109375" customWidth="1"/>
    <col min="767" max="767" width="13.28515625" customWidth="1"/>
    <col min="768" max="768" width="10.7109375" customWidth="1"/>
    <col min="769" max="769" width="14.140625" customWidth="1"/>
    <col min="770" max="770" width="13.42578125" customWidth="1"/>
    <col min="771" max="771" width="13" customWidth="1"/>
    <col min="772" max="772" width="13.85546875" customWidth="1"/>
    <col min="773" max="773" width="6.7109375" customWidth="1"/>
    <col min="1018" max="1018" width="27.7109375" customWidth="1"/>
    <col min="1019" max="1019" width="27" customWidth="1"/>
    <col min="1020" max="1020" width="10.7109375" customWidth="1"/>
    <col min="1021" max="1021" width="13.85546875" customWidth="1"/>
    <col min="1022" max="1022" width="13.7109375" customWidth="1"/>
    <col min="1023" max="1023" width="13.28515625" customWidth="1"/>
    <col min="1024" max="1024" width="10.7109375" customWidth="1"/>
    <col min="1025" max="1025" width="14.140625" customWidth="1"/>
    <col min="1026" max="1026" width="13.42578125" customWidth="1"/>
    <col min="1027" max="1027" width="13" customWidth="1"/>
    <col min="1028" max="1028" width="13.85546875" customWidth="1"/>
    <col min="1029" max="1029" width="6.7109375" customWidth="1"/>
    <col min="1274" max="1274" width="27.7109375" customWidth="1"/>
    <col min="1275" max="1275" width="27" customWidth="1"/>
    <col min="1276" max="1276" width="10.7109375" customWidth="1"/>
    <col min="1277" max="1277" width="13.85546875" customWidth="1"/>
    <col min="1278" max="1278" width="13.7109375" customWidth="1"/>
    <col min="1279" max="1279" width="13.28515625" customWidth="1"/>
    <col min="1280" max="1280" width="10.7109375" customWidth="1"/>
    <col min="1281" max="1281" width="14.140625" customWidth="1"/>
    <col min="1282" max="1282" width="13.42578125" customWidth="1"/>
    <col min="1283" max="1283" width="13" customWidth="1"/>
    <col min="1284" max="1284" width="13.85546875" customWidth="1"/>
    <col min="1285" max="1285" width="6.7109375" customWidth="1"/>
    <col min="1530" max="1530" width="27.7109375" customWidth="1"/>
    <col min="1531" max="1531" width="27" customWidth="1"/>
    <col min="1532" max="1532" width="10.7109375" customWidth="1"/>
    <col min="1533" max="1533" width="13.85546875" customWidth="1"/>
    <col min="1534" max="1534" width="13.7109375" customWidth="1"/>
    <col min="1535" max="1535" width="13.28515625" customWidth="1"/>
    <col min="1536" max="1536" width="10.7109375" customWidth="1"/>
    <col min="1537" max="1537" width="14.140625" customWidth="1"/>
    <col min="1538" max="1538" width="13.42578125" customWidth="1"/>
    <col min="1539" max="1539" width="13" customWidth="1"/>
    <col min="1540" max="1540" width="13.85546875" customWidth="1"/>
    <col min="1541" max="1541" width="6.7109375" customWidth="1"/>
    <col min="1786" max="1786" width="27.7109375" customWidth="1"/>
    <col min="1787" max="1787" width="27" customWidth="1"/>
    <col min="1788" max="1788" width="10.7109375" customWidth="1"/>
    <col min="1789" max="1789" width="13.85546875" customWidth="1"/>
    <col min="1790" max="1790" width="13.7109375" customWidth="1"/>
    <col min="1791" max="1791" width="13.28515625" customWidth="1"/>
    <col min="1792" max="1792" width="10.7109375" customWidth="1"/>
    <col min="1793" max="1793" width="14.140625" customWidth="1"/>
    <col min="1794" max="1794" width="13.42578125" customWidth="1"/>
    <col min="1795" max="1795" width="13" customWidth="1"/>
    <col min="1796" max="1796" width="13.85546875" customWidth="1"/>
    <col min="1797" max="1797" width="6.7109375" customWidth="1"/>
    <col min="2042" max="2042" width="27.7109375" customWidth="1"/>
    <col min="2043" max="2043" width="27" customWidth="1"/>
    <col min="2044" max="2044" width="10.7109375" customWidth="1"/>
    <col min="2045" max="2045" width="13.85546875" customWidth="1"/>
    <col min="2046" max="2046" width="13.7109375" customWidth="1"/>
    <col min="2047" max="2047" width="13.28515625" customWidth="1"/>
    <col min="2048" max="2048" width="10.7109375" customWidth="1"/>
    <col min="2049" max="2049" width="14.140625" customWidth="1"/>
    <col min="2050" max="2050" width="13.42578125" customWidth="1"/>
    <col min="2051" max="2051" width="13" customWidth="1"/>
    <col min="2052" max="2052" width="13.85546875" customWidth="1"/>
    <col min="2053" max="2053" width="6.7109375" customWidth="1"/>
    <col min="2298" max="2298" width="27.7109375" customWidth="1"/>
    <col min="2299" max="2299" width="27" customWidth="1"/>
    <col min="2300" max="2300" width="10.7109375" customWidth="1"/>
    <col min="2301" max="2301" width="13.85546875" customWidth="1"/>
    <col min="2302" max="2302" width="13.7109375" customWidth="1"/>
    <col min="2303" max="2303" width="13.28515625" customWidth="1"/>
    <col min="2304" max="2304" width="10.7109375" customWidth="1"/>
    <col min="2305" max="2305" width="14.140625" customWidth="1"/>
    <col min="2306" max="2306" width="13.42578125" customWidth="1"/>
    <col min="2307" max="2307" width="13" customWidth="1"/>
    <col min="2308" max="2308" width="13.85546875" customWidth="1"/>
    <col min="2309" max="2309" width="6.7109375" customWidth="1"/>
    <col min="2554" max="2554" width="27.7109375" customWidth="1"/>
    <col min="2555" max="2555" width="27" customWidth="1"/>
    <col min="2556" max="2556" width="10.7109375" customWidth="1"/>
    <col min="2557" max="2557" width="13.85546875" customWidth="1"/>
    <col min="2558" max="2558" width="13.7109375" customWidth="1"/>
    <col min="2559" max="2559" width="13.28515625" customWidth="1"/>
    <col min="2560" max="2560" width="10.7109375" customWidth="1"/>
    <col min="2561" max="2561" width="14.140625" customWidth="1"/>
    <col min="2562" max="2562" width="13.42578125" customWidth="1"/>
    <col min="2563" max="2563" width="13" customWidth="1"/>
    <col min="2564" max="2564" width="13.85546875" customWidth="1"/>
    <col min="2565" max="2565" width="6.7109375" customWidth="1"/>
    <col min="2810" max="2810" width="27.7109375" customWidth="1"/>
    <col min="2811" max="2811" width="27" customWidth="1"/>
    <col min="2812" max="2812" width="10.7109375" customWidth="1"/>
    <col min="2813" max="2813" width="13.85546875" customWidth="1"/>
    <col min="2814" max="2814" width="13.7109375" customWidth="1"/>
    <col min="2815" max="2815" width="13.28515625" customWidth="1"/>
    <col min="2816" max="2816" width="10.7109375" customWidth="1"/>
    <col min="2817" max="2817" width="14.140625" customWidth="1"/>
    <col min="2818" max="2818" width="13.42578125" customWidth="1"/>
    <col min="2819" max="2819" width="13" customWidth="1"/>
    <col min="2820" max="2820" width="13.85546875" customWidth="1"/>
    <col min="2821" max="2821" width="6.7109375" customWidth="1"/>
    <col min="3066" max="3066" width="27.7109375" customWidth="1"/>
    <col min="3067" max="3067" width="27" customWidth="1"/>
    <col min="3068" max="3068" width="10.7109375" customWidth="1"/>
    <col min="3069" max="3069" width="13.85546875" customWidth="1"/>
    <col min="3070" max="3070" width="13.7109375" customWidth="1"/>
    <col min="3071" max="3071" width="13.28515625" customWidth="1"/>
    <col min="3072" max="3072" width="10.7109375" customWidth="1"/>
    <col min="3073" max="3073" width="14.140625" customWidth="1"/>
    <col min="3074" max="3074" width="13.42578125" customWidth="1"/>
    <col min="3075" max="3075" width="13" customWidth="1"/>
    <col min="3076" max="3076" width="13.85546875" customWidth="1"/>
    <col min="3077" max="3077" width="6.7109375" customWidth="1"/>
    <col min="3322" max="3322" width="27.7109375" customWidth="1"/>
    <col min="3323" max="3323" width="27" customWidth="1"/>
    <col min="3324" max="3324" width="10.7109375" customWidth="1"/>
    <col min="3325" max="3325" width="13.85546875" customWidth="1"/>
    <col min="3326" max="3326" width="13.7109375" customWidth="1"/>
    <col min="3327" max="3327" width="13.28515625" customWidth="1"/>
    <col min="3328" max="3328" width="10.7109375" customWidth="1"/>
    <col min="3329" max="3329" width="14.140625" customWidth="1"/>
    <col min="3330" max="3330" width="13.42578125" customWidth="1"/>
    <col min="3331" max="3331" width="13" customWidth="1"/>
    <col min="3332" max="3332" width="13.85546875" customWidth="1"/>
    <col min="3333" max="3333" width="6.7109375" customWidth="1"/>
    <col min="3578" max="3578" width="27.7109375" customWidth="1"/>
    <col min="3579" max="3579" width="27" customWidth="1"/>
    <col min="3580" max="3580" width="10.7109375" customWidth="1"/>
    <col min="3581" max="3581" width="13.85546875" customWidth="1"/>
    <col min="3582" max="3582" width="13.7109375" customWidth="1"/>
    <col min="3583" max="3583" width="13.28515625" customWidth="1"/>
    <col min="3584" max="3584" width="10.7109375" customWidth="1"/>
    <col min="3585" max="3585" width="14.140625" customWidth="1"/>
    <col min="3586" max="3586" width="13.42578125" customWidth="1"/>
    <col min="3587" max="3587" width="13" customWidth="1"/>
    <col min="3588" max="3588" width="13.85546875" customWidth="1"/>
    <col min="3589" max="3589" width="6.7109375" customWidth="1"/>
    <col min="3834" max="3834" width="27.7109375" customWidth="1"/>
    <col min="3835" max="3835" width="27" customWidth="1"/>
    <col min="3836" max="3836" width="10.7109375" customWidth="1"/>
    <col min="3837" max="3837" width="13.85546875" customWidth="1"/>
    <col min="3838" max="3838" width="13.7109375" customWidth="1"/>
    <col min="3839" max="3839" width="13.28515625" customWidth="1"/>
    <col min="3840" max="3840" width="10.7109375" customWidth="1"/>
    <col min="3841" max="3841" width="14.140625" customWidth="1"/>
    <col min="3842" max="3842" width="13.42578125" customWidth="1"/>
    <col min="3843" max="3843" width="13" customWidth="1"/>
    <col min="3844" max="3844" width="13.85546875" customWidth="1"/>
    <col min="3845" max="3845" width="6.7109375" customWidth="1"/>
    <col min="4090" max="4090" width="27.7109375" customWidth="1"/>
    <col min="4091" max="4091" width="27" customWidth="1"/>
    <col min="4092" max="4092" width="10.7109375" customWidth="1"/>
    <col min="4093" max="4093" width="13.85546875" customWidth="1"/>
    <col min="4094" max="4094" width="13.7109375" customWidth="1"/>
    <col min="4095" max="4095" width="13.28515625" customWidth="1"/>
    <col min="4096" max="4096" width="10.7109375" customWidth="1"/>
    <col min="4097" max="4097" width="14.140625" customWidth="1"/>
    <col min="4098" max="4098" width="13.42578125" customWidth="1"/>
    <col min="4099" max="4099" width="13" customWidth="1"/>
    <col min="4100" max="4100" width="13.85546875" customWidth="1"/>
    <col min="4101" max="4101" width="6.7109375" customWidth="1"/>
    <col min="4346" max="4346" width="27.7109375" customWidth="1"/>
    <col min="4347" max="4347" width="27" customWidth="1"/>
    <col min="4348" max="4348" width="10.7109375" customWidth="1"/>
    <col min="4349" max="4349" width="13.85546875" customWidth="1"/>
    <col min="4350" max="4350" width="13.7109375" customWidth="1"/>
    <col min="4351" max="4351" width="13.28515625" customWidth="1"/>
    <col min="4352" max="4352" width="10.7109375" customWidth="1"/>
    <col min="4353" max="4353" width="14.140625" customWidth="1"/>
    <col min="4354" max="4354" width="13.42578125" customWidth="1"/>
    <col min="4355" max="4355" width="13" customWidth="1"/>
    <col min="4356" max="4356" width="13.85546875" customWidth="1"/>
    <col min="4357" max="4357" width="6.7109375" customWidth="1"/>
    <col min="4602" max="4602" width="27.7109375" customWidth="1"/>
    <col min="4603" max="4603" width="27" customWidth="1"/>
    <col min="4604" max="4604" width="10.7109375" customWidth="1"/>
    <col min="4605" max="4605" width="13.85546875" customWidth="1"/>
    <col min="4606" max="4606" width="13.7109375" customWidth="1"/>
    <col min="4607" max="4607" width="13.28515625" customWidth="1"/>
    <col min="4608" max="4608" width="10.7109375" customWidth="1"/>
    <col min="4609" max="4609" width="14.140625" customWidth="1"/>
    <col min="4610" max="4610" width="13.42578125" customWidth="1"/>
    <col min="4611" max="4611" width="13" customWidth="1"/>
    <col min="4612" max="4612" width="13.85546875" customWidth="1"/>
    <col min="4613" max="4613" width="6.7109375" customWidth="1"/>
    <col min="4858" max="4858" width="27.7109375" customWidth="1"/>
    <col min="4859" max="4859" width="27" customWidth="1"/>
    <col min="4860" max="4860" width="10.7109375" customWidth="1"/>
    <col min="4861" max="4861" width="13.85546875" customWidth="1"/>
    <col min="4862" max="4862" width="13.7109375" customWidth="1"/>
    <col min="4863" max="4863" width="13.28515625" customWidth="1"/>
    <col min="4864" max="4864" width="10.7109375" customWidth="1"/>
    <col min="4865" max="4865" width="14.140625" customWidth="1"/>
    <col min="4866" max="4866" width="13.42578125" customWidth="1"/>
    <col min="4867" max="4867" width="13" customWidth="1"/>
    <col min="4868" max="4868" width="13.85546875" customWidth="1"/>
    <col min="4869" max="4869" width="6.7109375" customWidth="1"/>
    <col min="5114" max="5114" width="27.7109375" customWidth="1"/>
    <col min="5115" max="5115" width="27" customWidth="1"/>
    <col min="5116" max="5116" width="10.7109375" customWidth="1"/>
    <col min="5117" max="5117" width="13.85546875" customWidth="1"/>
    <col min="5118" max="5118" width="13.7109375" customWidth="1"/>
    <col min="5119" max="5119" width="13.28515625" customWidth="1"/>
    <col min="5120" max="5120" width="10.7109375" customWidth="1"/>
    <col min="5121" max="5121" width="14.140625" customWidth="1"/>
    <col min="5122" max="5122" width="13.42578125" customWidth="1"/>
    <col min="5123" max="5123" width="13" customWidth="1"/>
    <col min="5124" max="5124" width="13.85546875" customWidth="1"/>
    <col min="5125" max="5125" width="6.7109375" customWidth="1"/>
    <col min="5370" max="5370" width="27.7109375" customWidth="1"/>
    <col min="5371" max="5371" width="27" customWidth="1"/>
    <col min="5372" max="5372" width="10.7109375" customWidth="1"/>
    <col min="5373" max="5373" width="13.85546875" customWidth="1"/>
    <col min="5374" max="5374" width="13.7109375" customWidth="1"/>
    <col min="5375" max="5375" width="13.28515625" customWidth="1"/>
    <col min="5376" max="5376" width="10.7109375" customWidth="1"/>
    <col min="5377" max="5377" width="14.140625" customWidth="1"/>
    <col min="5378" max="5378" width="13.42578125" customWidth="1"/>
    <col min="5379" max="5379" width="13" customWidth="1"/>
    <col min="5380" max="5380" width="13.85546875" customWidth="1"/>
    <col min="5381" max="5381" width="6.7109375" customWidth="1"/>
    <col min="5626" max="5626" width="27.7109375" customWidth="1"/>
    <col min="5627" max="5627" width="27" customWidth="1"/>
    <col min="5628" max="5628" width="10.7109375" customWidth="1"/>
    <col min="5629" max="5629" width="13.85546875" customWidth="1"/>
    <col min="5630" max="5630" width="13.7109375" customWidth="1"/>
    <col min="5631" max="5631" width="13.28515625" customWidth="1"/>
    <col min="5632" max="5632" width="10.7109375" customWidth="1"/>
    <col min="5633" max="5633" width="14.140625" customWidth="1"/>
    <col min="5634" max="5634" width="13.42578125" customWidth="1"/>
    <col min="5635" max="5635" width="13" customWidth="1"/>
    <col min="5636" max="5636" width="13.85546875" customWidth="1"/>
    <col min="5637" max="5637" width="6.7109375" customWidth="1"/>
    <col min="5882" max="5882" width="27.7109375" customWidth="1"/>
    <col min="5883" max="5883" width="27" customWidth="1"/>
    <col min="5884" max="5884" width="10.7109375" customWidth="1"/>
    <col min="5885" max="5885" width="13.85546875" customWidth="1"/>
    <col min="5886" max="5886" width="13.7109375" customWidth="1"/>
    <col min="5887" max="5887" width="13.28515625" customWidth="1"/>
    <col min="5888" max="5888" width="10.7109375" customWidth="1"/>
    <col min="5889" max="5889" width="14.140625" customWidth="1"/>
    <col min="5890" max="5890" width="13.42578125" customWidth="1"/>
    <col min="5891" max="5891" width="13" customWidth="1"/>
    <col min="5892" max="5892" width="13.85546875" customWidth="1"/>
    <col min="5893" max="5893" width="6.7109375" customWidth="1"/>
    <col min="6138" max="6138" width="27.7109375" customWidth="1"/>
    <col min="6139" max="6139" width="27" customWidth="1"/>
    <col min="6140" max="6140" width="10.7109375" customWidth="1"/>
    <col min="6141" max="6141" width="13.85546875" customWidth="1"/>
    <col min="6142" max="6142" width="13.7109375" customWidth="1"/>
    <col min="6143" max="6143" width="13.28515625" customWidth="1"/>
    <col min="6144" max="6144" width="10.7109375" customWidth="1"/>
    <col min="6145" max="6145" width="14.140625" customWidth="1"/>
    <col min="6146" max="6146" width="13.42578125" customWidth="1"/>
    <col min="6147" max="6147" width="13" customWidth="1"/>
    <col min="6148" max="6148" width="13.85546875" customWidth="1"/>
    <col min="6149" max="6149" width="6.7109375" customWidth="1"/>
    <col min="6394" max="6394" width="27.7109375" customWidth="1"/>
    <col min="6395" max="6395" width="27" customWidth="1"/>
    <col min="6396" max="6396" width="10.7109375" customWidth="1"/>
    <col min="6397" max="6397" width="13.85546875" customWidth="1"/>
    <col min="6398" max="6398" width="13.7109375" customWidth="1"/>
    <col min="6399" max="6399" width="13.28515625" customWidth="1"/>
    <col min="6400" max="6400" width="10.7109375" customWidth="1"/>
    <col min="6401" max="6401" width="14.140625" customWidth="1"/>
    <col min="6402" max="6402" width="13.42578125" customWidth="1"/>
    <col min="6403" max="6403" width="13" customWidth="1"/>
    <col min="6404" max="6404" width="13.85546875" customWidth="1"/>
    <col min="6405" max="6405" width="6.7109375" customWidth="1"/>
    <col min="6650" max="6650" width="27.7109375" customWidth="1"/>
    <col min="6651" max="6651" width="27" customWidth="1"/>
    <col min="6652" max="6652" width="10.7109375" customWidth="1"/>
    <col min="6653" max="6653" width="13.85546875" customWidth="1"/>
    <col min="6654" max="6654" width="13.7109375" customWidth="1"/>
    <col min="6655" max="6655" width="13.28515625" customWidth="1"/>
    <col min="6656" max="6656" width="10.7109375" customWidth="1"/>
    <col min="6657" max="6657" width="14.140625" customWidth="1"/>
    <col min="6658" max="6658" width="13.42578125" customWidth="1"/>
    <col min="6659" max="6659" width="13" customWidth="1"/>
    <col min="6660" max="6660" width="13.85546875" customWidth="1"/>
    <col min="6661" max="6661" width="6.7109375" customWidth="1"/>
    <col min="6906" max="6906" width="27.7109375" customWidth="1"/>
    <col min="6907" max="6907" width="27" customWidth="1"/>
    <col min="6908" max="6908" width="10.7109375" customWidth="1"/>
    <col min="6909" max="6909" width="13.85546875" customWidth="1"/>
    <col min="6910" max="6910" width="13.7109375" customWidth="1"/>
    <col min="6911" max="6911" width="13.28515625" customWidth="1"/>
    <col min="6912" max="6912" width="10.7109375" customWidth="1"/>
    <col min="6913" max="6913" width="14.140625" customWidth="1"/>
    <col min="6914" max="6914" width="13.42578125" customWidth="1"/>
    <col min="6915" max="6915" width="13" customWidth="1"/>
    <col min="6916" max="6916" width="13.85546875" customWidth="1"/>
    <col min="6917" max="6917" width="6.7109375" customWidth="1"/>
    <col min="7162" max="7162" width="27.7109375" customWidth="1"/>
    <col min="7163" max="7163" width="27" customWidth="1"/>
    <col min="7164" max="7164" width="10.7109375" customWidth="1"/>
    <col min="7165" max="7165" width="13.85546875" customWidth="1"/>
    <col min="7166" max="7166" width="13.7109375" customWidth="1"/>
    <col min="7167" max="7167" width="13.28515625" customWidth="1"/>
    <col min="7168" max="7168" width="10.7109375" customWidth="1"/>
    <col min="7169" max="7169" width="14.140625" customWidth="1"/>
    <col min="7170" max="7170" width="13.42578125" customWidth="1"/>
    <col min="7171" max="7171" width="13" customWidth="1"/>
    <col min="7172" max="7172" width="13.85546875" customWidth="1"/>
    <col min="7173" max="7173" width="6.7109375" customWidth="1"/>
    <col min="7418" max="7418" width="27.7109375" customWidth="1"/>
    <col min="7419" max="7419" width="27" customWidth="1"/>
    <col min="7420" max="7420" width="10.7109375" customWidth="1"/>
    <col min="7421" max="7421" width="13.85546875" customWidth="1"/>
    <col min="7422" max="7422" width="13.7109375" customWidth="1"/>
    <col min="7423" max="7423" width="13.28515625" customWidth="1"/>
    <col min="7424" max="7424" width="10.7109375" customWidth="1"/>
    <col min="7425" max="7425" width="14.140625" customWidth="1"/>
    <col min="7426" max="7426" width="13.42578125" customWidth="1"/>
    <col min="7427" max="7427" width="13" customWidth="1"/>
    <col min="7428" max="7428" width="13.85546875" customWidth="1"/>
    <col min="7429" max="7429" width="6.7109375" customWidth="1"/>
    <col min="7674" max="7674" width="27.7109375" customWidth="1"/>
    <col min="7675" max="7675" width="27" customWidth="1"/>
    <col min="7676" max="7676" width="10.7109375" customWidth="1"/>
    <col min="7677" max="7677" width="13.85546875" customWidth="1"/>
    <col min="7678" max="7678" width="13.7109375" customWidth="1"/>
    <col min="7679" max="7679" width="13.28515625" customWidth="1"/>
    <col min="7680" max="7680" width="10.7109375" customWidth="1"/>
    <col min="7681" max="7681" width="14.140625" customWidth="1"/>
    <col min="7682" max="7682" width="13.42578125" customWidth="1"/>
    <col min="7683" max="7683" width="13" customWidth="1"/>
    <col min="7684" max="7684" width="13.85546875" customWidth="1"/>
    <col min="7685" max="7685" width="6.7109375" customWidth="1"/>
    <col min="7930" max="7930" width="27.7109375" customWidth="1"/>
    <col min="7931" max="7931" width="27" customWidth="1"/>
    <col min="7932" max="7932" width="10.7109375" customWidth="1"/>
    <col min="7933" max="7933" width="13.85546875" customWidth="1"/>
    <col min="7934" max="7934" width="13.7109375" customWidth="1"/>
    <col min="7935" max="7935" width="13.28515625" customWidth="1"/>
    <col min="7936" max="7936" width="10.7109375" customWidth="1"/>
    <col min="7937" max="7937" width="14.140625" customWidth="1"/>
    <col min="7938" max="7938" width="13.42578125" customWidth="1"/>
    <col min="7939" max="7939" width="13" customWidth="1"/>
    <col min="7940" max="7940" width="13.85546875" customWidth="1"/>
    <col min="7941" max="7941" width="6.7109375" customWidth="1"/>
    <col min="8186" max="8186" width="27.7109375" customWidth="1"/>
    <col min="8187" max="8187" width="27" customWidth="1"/>
    <col min="8188" max="8188" width="10.7109375" customWidth="1"/>
    <col min="8189" max="8189" width="13.85546875" customWidth="1"/>
    <col min="8190" max="8190" width="13.7109375" customWidth="1"/>
    <col min="8191" max="8191" width="13.28515625" customWidth="1"/>
    <col min="8192" max="8192" width="10.7109375" customWidth="1"/>
    <col min="8193" max="8193" width="14.140625" customWidth="1"/>
    <col min="8194" max="8194" width="13.42578125" customWidth="1"/>
    <col min="8195" max="8195" width="13" customWidth="1"/>
    <col min="8196" max="8196" width="13.85546875" customWidth="1"/>
    <col min="8197" max="8197" width="6.7109375" customWidth="1"/>
    <col min="8442" max="8442" width="27.7109375" customWidth="1"/>
    <col min="8443" max="8443" width="27" customWidth="1"/>
    <col min="8444" max="8444" width="10.7109375" customWidth="1"/>
    <col min="8445" max="8445" width="13.85546875" customWidth="1"/>
    <col min="8446" max="8446" width="13.7109375" customWidth="1"/>
    <col min="8447" max="8447" width="13.28515625" customWidth="1"/>
    <col min="8448" max="8448" width="10.7109375" customWidth="1"/>
    <col min="8449" max="8449" width="14.140625" customWidth="1"/>
    <col min="8450" max="8450" width="13.42578125" customWidth="1"/>
    <col min="8451" max="8451" width="13" customWidth="1"/>
    <col min="8452" max="8452" width="13.85546875" customWidth="1"/>
    <col min="8453" max="8453" width="6.7109375" customWidth="1"/>
    <col min="8698" max="8698" width="27.7109375" customWidth="1"/>
    <col min="8699" max="8699" width="27" customWidth="1"/>
    <col min="8700" max="8700" width="10.7109375" customWidth="1"/>
    <col min="8701" max="8701" width="13.85546875" customWidth="1"/>
    <col min="8702" max="8702" width="13.7109375" customWidth="1"/>
    <col min="8703" max="8703" width="13.28515625" customWidth="1"/>
    <col min="8704" max="8704" width="10.7109375" customWidth="1"/>
    <col min="8705" max="8705" width="14.140625" customWidth="1"/>
    <col min="8706" max="8706" width="13.42578125" customWidth="1"/>
    <col min="8707" max="8707" width="13" customWidth="1"/>
    <col min="8708" max="8708" width="13.85546875" customWidth="1"/>
    <col min="8709" max="8709" width="6.7109375" customWidth="1"/>
    <col min="8954" max="8954" width="27.7109375" customWidth="1"/>
    <col min="8955" max="8955" width="27" customWidth="1"/>
    <col min="8956" max="8956" width="10.7109375" customWidth="1"/>
    <col min="8957" max="8957" width="13.85546875" customWidth="1"/>
    <col min="8958" max="8958" width="13.7109375" customWidth="1"/>
    <col min="8959" max="8959" width="13.28515625" customWidth="1"/>
    <col min="8960" max="8960" width="10.7109375" customWidth="1"/>
    <col min="8961" max="8961" width="14.140625" customWidth="1"/>
    <col min="8962" max="8962" width="13.42578125" customWidth="1"/>
    <col min="8963" max="8963" width="13" customWidth="1"/>
    <col min="8964" max="8964" width="13.85546875" customWidth="1"/>
    <col min="8965" max="8965" width="6.7109375" customWidth="1"/>
    <col min="9210" max="9210" width="27.7109375" customWidth="1"/>
    <col min="9211" max="9211" width="27" customWidth="1"/>
    <col min="9212" max="9212" width="10.7109375" customWidth="1"/>
    <col min="9213" max="9213" width="13.85546875" customWidth="1"/>
    <col min="9214" max="9214" width="13.7109375" customWidth="1"/>
    <col min="9215" max="9215" width="13.28515625" customWidth="1"/>
    <col min="9216" max="9216" width="10.7109375" customWidth="1"/>
    <col min="9217" max="9217" width="14.140625" customWidth="1"/>
    <col min="9218" max="9218" width="13.42578125" customWidth="1"/>
    <col min="9219" max="9219" width="13" customWidth="1"/>
    <col min="9220" max="9220" width="13.85546875" customWidth="1"/>
    <col min="9221" max="9221" width="6.7109375" customWidth="1"/>
    <col min="9466" max="9466" width="27.7109375" customWidth="1"/>
    <col min="9467" max="9467" width="27" customWidth="1"/>
    <col min="9468" max="9468" width="10.7109375" customWidth="1"/>
    <col min="9469" max="9469" width="13.85546875" customWidth="1"/>
    <col min="9470" max="9470" width="13.7109375" customWidth="1"/>
    <col min="9471" max="9471" width="13.28515625" customWidth="1"/>
    <col min="9472" max="9472" width="10.7109375" customWidth="1"/>
    <col min="9473" max="9473" width="14.140625" customWidth="1"/>
    <col min="9474" max="9474" width="13.42578125" customWidth="1"/>
    <col min="9475" max="9475" width="13" customWidth="1"/>
    <col min="9476" max="9476" width="13.85546875" customWidth="1"/>
    <col min="9477" max="9477" width="6.7109375" customWidth="1"/>
    <col min="9722" max="9722" width="27.7109375" customWidth="1"/>
    <col min="9723" max="9723" width="27" customWidth="1"/>
    <col min="9724" max="9724" width="10.7109375" customWidth="1"/>
    <col min="9725" max="9725" width="13.85546875" customWidth="1"/>
    <col min="9726" max="9726" width="13.7109375" customWidth="1"/>
    <col min="9727" max="9727" width="13.28515625" customWidth="1"/>
    <col min="9728" max="9728" width="10.7109375" customWidth="1"/>
    <col min="9729" max="9729" width="14.140625" customWidth="1"/>
    <col min="9730" max="9730" width="13.42578125" customWidth="1"/>
    <col min="9731" max="9731" width="13" customWidth="1"/>
    <col min="9732" max="9732" width="13.85546875" customWidth="1"/>
    <col min="9733" max="9733" width="6.7109375" customWidth="1"/>
    <col min="9978" max="9978" width="27.7109375" customWidth="1"/>
    <col min="9979" max="9979" width="27" customWidth="1"/>
    <col min="9980" max="9980" width="10.7109375" customWidth="1"/>
    <col min="9981" max="9981" width="13.85546875" customWidth="1"/>
    <col min="9982" max="9982" width="13.7109375" customWidth="1"/>
    <col min="9983" max="9983" width="13.28515625" customWidth="1"/>
    <col min="9984" max="9984" width="10.7109375" customWidth="1"/>
    <col min="9985" max="9985" width="14.140625" customWidth="1"/>
    <col min="9986" max="9986" width="13.42578125" customWidth="1"/>
    <col min="9987" max="9987" width="13" customWidth="1"/>
    <col min="9988" max="9988" width="13.85546875" customWidth="1"/>
    <col min="9989" max="9989" width="6.7109375" customWidth="1"/>
    <col min="10234" max="10234" width="27.7109375" customWidth="1"/>
    <col min="10235" max="10235" width="27" customWidth="1"/>
    <col min="10236" max="10236" width="10.7109375" customWidth="1"/>
    <col min="10237" max="10237" width="13.85546875" customWidth="1"/>
    <col min="10238" max="10238" width="13.7109375" customWidth="1"/>
    <col min="10239" max="10239" width="13.28515625" customWidth="1"/>
    <col min="10240" max="10240" width="10.7109375" customWidth="1"/>
    <col min="10241" max="10241" width="14.140625" customWidth="1"/>
    <col min="10242" max="10242" width="13.42578125" customWidth="1"/>
    <col min="10243" max="10243" width="13" customWidth="1"/>
    <col min="10244" max="10244" width="13.85546875" customWidth="1"/>
    <col min="10245" max="10245" width="6.7109375" customWidth="1"/>
    <col min="10490" max="10490" width="27.7109375" customWidth="1"/>
    <col min="10491" max="10491" width="27" customWidth="1"/>
    <col min="10492" max="10492" width="10.7109375" customWidth="1"/>
    <col min="10493" max="10493" width="13.85546875" customWidth="1"/>
    <col min="10494" max="10494" width="13.7109375" customWidth="1"/>
    <col min="10495" max="10495" width="13.28515625" customWidth="1"/>
    <col min="10496" max="10496" width="10.7109375" customWidth="1"/>
    <col min="10497" max="10497" width="14.140625" customWidth="1"/>
    <col min="10498" max="10498" width="13.42578125" customWidth="1"/>
    <col min="10499" max="10499" width="13" customWidth="1"/>
    <col min="10500" max="10500" width="13.85546875" customWidth="1"/>
    <col min="10501" max="10501" width="6.7109375" customWidth="1"/>
    <col min="10746" max="10746" width="27.7109375" customWidth="1"/>
    <col min="10747" max="10747" width="27" customWidth="1"/>
    <col min="10748" max="10748" width="10.7109375" customWidth="1"/>
    <col min="10749" max="10749" width="13.85546875" customWidth="1"/>
    <col min="10750" max="10750" width="13.7109375" customWidth="1"/>
    <col min="10751" max="10751" width="13.28515625" customWidth="1"/>
    <col min="10752" max="10752" width="10.7109375" customWidth="1"/>
    <col min="10753" max="10753" width="14.140625" customWidth="1"/>
    <col min="10754" max="10754" width="13.42578125" customWidth="1"/>
    <col min="10755" max="10755" width="13" customWidth="1"/>
    <col min="10756" max="10756" width="13.85546875" customWidth="1"/>
    <col min="10757" max="10757" width="6.7109375" customWidth="1"/>
    <col min="11002" max="11002" width="27.7109375" customWidth="1"/>
    <col min="11003" max="11003" width="27" customWidth="1"/>
    <col min="11004" max="11004" width="10.7109375" customWidth="1"/>
    <col min="11005" max="11005" width="13.85546875" customWidth="1"/>
    <col min="11006" max="11006" width="13.7109375" customWidth="1"/>
    <col min="11007" max="11007" width="13.28515625" customWidth="1"/>
    <col min="11008" max="11008" width="10.7109375" customWidth="1"/>
    <col min="11009" max="11009" width="14.140625" customWidth="1"/>
    <col min="11010" max="11010" width="13.42578125" customWidth="1"/>
    <col min="11011" max="11011" width="13" customWidth="1"/>
    <col min="11012" max="11012" width="13.85546875" customWidth="1"/>
    <col min="11013" max="11013" width="6.7109375" customWidth="1"/>
    <col min="11258" max="11258" width="27.7109375" customWidth="1"/>
    <col min="11259" max="11259" width="27" customWidth="1"/>
    <col min="11260" max="11260" width="10.7109375" customWidth="1"/>
    <col min="11261" max="11261" width="13.85546875" customWidth="1"/>
    <col min="11262" max="11262" width="13.7109375" customWidth="1"/>
    <col min="11263" max="11263" width="13.28515625" customWidth="1"/>
    <col min="11264" max="11264" width="10.7109375" customWidth="1"/>
    <col min="11265" max="11265" width="14.140625" customWidth="1"/>
    <col min="11266" max="11266" width="13.42578125" customWidth="1"/>
    <col min="11267" max="11267" width="13" customWidth="1"/>
    <col min="11268" max="11268" width="13.85546875" customWidth="1"/>
    <col min="11269" max="11269" width="6.7109375" customWidth="1"/>
    <col min="11514" max="11514" width="27.7109375" customWidth="1"/>
    <col min="11515" max="11515" width="27" customWidth="1"/>
    <col min="11516" max="11516" width="10.7109375" customWidth="1"/>
    <col min="11517" max="11517" width="13.85546875" customWidth="1"/>
    <col min="11518" max="11518" width="13.7109375" customWidth="1"/>
    <col min="11519" max="11519" width="13.28515625" customWidth="1"/>
    <col min="11520" max="11520" width="10.7109375" customWidth="1"/>
    <col min="11521" max="11521" width="14.140625" customWidth="1"/>
    <col min="11522" max="11522" width="13.42578125" customWidth="1"/>
    <col min="11523" max="11523" width="13" customWidth="1"/>
    <col min="11524" max="11524" width="13.85546875" customWidth="1"/>
    <col min="11525" max="11525" width="6.7109375" customWidth="1"/>
    <col min="11770" max="11770" width="27.7109375" customWidth="1"/>
    <col min="11771" max="11771" width="27" customWidth="1"/>
    <col min="11772" max="11772" width="10.7109375" customWidth="1"/>
    <col min="11773" max="11773" width="13.85546875" customWidth="1"/>
    <col min="11774" max="11774" width="13.7109375" customWidth="1"/>
    <col min="11775" max="11775" width="13.28515625" customWidth="1"/>
    <col min="11776" max="11776" width="10.7109375" customWidth="1"/>
    <col min="11777" max="11777" width="14.140625" customWidth="1"/>
    <col min="11778" max="11778" width="13.42578125" customWidth="1"/>
    <col min="11779" max="11779" width="13" customWidth="1"/>
    <col min="11780" max="11780" width="13.85546875" customWidth="1"/>
    <col min="11781" max="11781" width="6.7109375" customWidth="1"/>
    <col min="12026" max="12026" width="27.7109375" customWidth="1"/>
    <col min="12027" max="12027" width="27" customWidth="1"/>
    <col min="12028" max="12028" width="10.7109375" customWidth="1"/>
    <col min="12029" max="12029" width="13.85546875" customWidth="1"/>
    <col min="12030" max="12030" width="13.7109375" customWidth="1"/>
    <col min="12031" max="12031" width="13.28515625" customWidth="1"/>
    <col min="12032" max="12032" width="10.7109375" customWidth="1"/>
    <col min="12033" max="12033" width="14.140625" customWidth="1"/>
    <col min="12034" max="12034" width="13.42578125" customWidth="1"/>
    <col min="12035" max="12035" width="13" customWidth="1"/>
    <col min="12036" max="12036" width="13.85546875" customWidth="1"/>
    <col min="12037" max="12037" width="6.7109375" customWidth="1"/>
    <col min="12282" max="12282" width="27.7109375" customWidth="1"/>
    <col min="12283" max="12283" width="27" customWidth="1"/>
    <col min="12284" max="12284" width="10.7109375" customWidth="1"/>
    <col min="12285" max="12285" width="13.85546875" customWidth="1"/>
    <col min="12286" max="12286" width="13.7109375" customWidth="1"/>
    <col min="12287" max="12287" width="13.28515625" customWidth="1"/>
    <col min="12288" max="12288" width="10.7109375" customWidth="1"/>
    <col min="12289" max="12289" width="14.140625" customWidth="1"/>
    <col min="12290" max="12290" width="13.42578125" customWidth="1"/>
    <col min="12291" max="12291" width="13" customWidth="1"/>
    <col min="12292" max="12292" width="13.85546875" customWidth="1"/>
    <col min="12293" max="12293" width="6.7109375" customWidth="1"/>
    <col min="12538" max="12538" width="27.7109375" customWidth="1"/>
    <col min="12539" max="12539" width="27" customWidth="1"/>
    <col min="12540" max="12540" width="10.7109375" customWidth="1"/>
    <col min="12541" max="12541" width="13.85546875" customWidth="1"/>
    <col min="12542" max="12542" width="13.7109375" customWidth="1"/>
    <col min="12543" max="12543" width="13.28515625" customWidth="1"/>
    <col min="12544" max="12544" width="10.7109375" customWidth="1"/>
    <col min="12545" max="12545" width="14.140625" customWidth="1"/>
    <col min="12546" max="12546" width="13.42578125" customWidth="1"/>
    <col min="12547" max="12547" width="13" customWidth="1"/>
    <col min="12548" max="12548" width="13.85546875" customWidth="1"/>
    <col min="12549" max="12549" width="6.7109375" customWidth="1"/>
    <col min="12794" max="12794" width="27.7109375" customWidth="1"/>
    <col min="12795" max="12795" width="27" customWidth="1"/>
    <col min="12796" max="12796" width="10.7109375" customWidth="1"/>
    <col min="12797" max="12797" width="13.85546875" customWidth="1"/>
    <col min="12798" max="12798" width="13.7109375" customWidth="1"/>
    <col min="12799" max="12799" width="13.28515625" customWidth="1"/>
    <col min="12800" max="12800" width="10.7109375" customWidth="1"/>
    <col min="12801" max="12801" width="14.140625" customWidth="1"/>
    <col min="12802" max="12802" width="13.42578125" customWidth="1"/>
    <col min="12803" max="12803" width="13" customWidth="1"/>
    <col min="12804" max="12804" width="13.85546875" customWidth="1"/>
    <col min="12805" max="12805" width="6.7109375" customWidth="1"/>
    <col min="13050" max="13050" width="27.7109375" customWidth="1"/>
    <col min="13051" max="13051" width="27" customWidth="1"/>
    <col min="13052" max="13052" width="10.7109375" customWidth="1"/>
    <col min="13053" max="13053" width="13.85546875" customWidth="1"/>
    <col min="13054" max="13054" width="13.7109375" customWidth="1"/>
    <col min="13055" max="13055" width="13.28515625" customWidth="1"/>
    <col min="13056" max="13056" width="10.7109375" customWidth="1"/>
    <col min="13057" max="13057" width="14.140625" customWidth="1"/>
    <col min="13058" max="13058" width="13.42578125" customWidth="1"/>
    <col min="13059" max="13059" width="13" customWidth="1"/>
    <col min="13060" max="13060" width="13.85546875" customWidth="1"/>
    <col min="13061" max="13061" width="6.7109375" customWidth="1"/>
    <col min="13306" max="13306" width="27.7109375" customWidth="1"/>
    <col min="13307" max="13307" width="27" customWidth="1"/>
    <col min="13308" max="13308" width="10.7109375" customWidth="1"/>
    <col min="13309" max="13309" width="13.85546875" customWidth="1"/>
    <col min="13310" max="13310" width="13.7109375" customWidth="1"/>
    <col min="13311" max="13311" width="13.28515625" customWidth="1"/>
    <col min="13312" max="13312" width="10.7109375" customWidth="1"/>
    <col min="13313" max="13313" width="14.140625" customWidth="1"/>
    <col min="13314" max="13314" width="13.42578125" customWidth="1"/>
    <col min="13315" max="13315" width="13" customWidth="1"/>
    <col min="13316" max="13316" width="13.85546875" customWidth="1"/>
    <col min="13317" max="13317" width="6.7109375" customWidth="1"/>
    <col min="13562" max="13562" width="27.7109375" customWidth="1"/>
    <col min="13563" max="13563" width="27" customWidth="1"/>
    <col min="13564" max="13564" width="10.7109375" customWidth="1"/>
    <col min="13565" max="13565" width="13.85546875" customWidth="1"/>
    <col min="13566" max="13566" width="13.7109375" customWidth="1"/>
    <col min="13567" max="13567" width="13.28515625" customWidth="1"/>
    <col min="13568" max="13568" width="10.7109375" customWidth="1"/>
    <col min="13569" max="13569" width="14.140625" customWidth="1"/>
    <col min="13570" max="13570" width="13.42578125" customWidth="1"/>
    <col min="13571" max="13571" width="13" customWidth="1"/>
    <col min="13572" max="13572" width="13.85546875" customWidth="1"/>
    <col min="13573" max="13573" width="6.7109375" customWidth="1"/>
    <col min="13818" max="13818" width="27.7109375" customWidth="1"/>
    <col min="13819" max="13819" width="27" customWidth="1"/>
    <col min="13820" max="13820" width="10.7109375" customWidth="1"/>
    <col min="13821" max="13821" width="13.85546875" customWidth="1"/>
    <col min="13822" max="13822" width="13.7109375" customWidth="1"/>
    <col min="13823" max="13823" width="13.28515625" customWidth="1"/>
    <col min="13824" max="13824" width="10.7109375" customWidth="1"/>
    <col min="13825" max="13825" width="14.140625" customWidth="1"/>
    <col min="13826" max="13826" width="13.42578125" customWidth="1"/>
    <col min="13827" max="13827" width="13" customWidth="1"/>
    <col min="13828" max="13828" width="13.85546875" customWidth="1"/>
    <col min="13829" max="13829" width="6.7109375" customWidth="1"/>
    <col min="14074" max="14074" width="27.7109375" customWidth="1"/>
    <col min="14075" max="14075" width="27" customWidth="1"/>
    <col min="14076" max="14076" width="10.7109375" customWidth="1"/>
    <col min="14077" max="14077" width="13.85546875" customWidth="1"/>
    <col min="14078" max="14078" width="13.7109375" customWidth="1"/>
    <col min="14079" max="14079" width="13.28515625" customWidth="1"/>
    <col min="14080" max="14080" width="10.7109375" customWidth="1"/>
    <col min="14081" max="14081" width="14.140625" customWidth="1"/>
    <col min="14082" max="14082" width="13.42578125" customWidth="1"/>
    <col min="14083" max="14083" width="13" customWidth="1"/>
    <col min="14084" max="14084" width="13.85546875" customWidth="1"/>
    <col min="14085" max="14085" width="6.7109375" customWidth="1"/>
    <col min="14330" max="14330" width="27.7109375" customWidth="1"/>
    <col min="14331" max="14331" width="27" customWidth="1"/>
    <col min="14332" max="14332" width="10.7109375" customWidth="1"/>
    <col min="14333" max="14333" width="13.85546875" customWidth="1"/>
    <col min="14334" max="14334" width="13.7109375" customWidth="1"/>
    <col min="14335" max="14335" width="13.28515625" customWidth="1"/>
    <col min="14336" max="14336" width="10.7109375" customWidth="1"/>
    <col min="14337" max="14337" width="14.140625" customWidth="1"/>
    <col min="14338" max="14338" width="13.42578125" customWidth="1"/>
    <col min="14339" max="14339" width="13" customWidth="1"/>
    <col min="14340" max="14340" width="13.85546875" customWidth="1"/>
    <col min="14341" max="14341" width="6.7109375" customWidth="1"/>
    <col min="14586" max="14586" width="27.7109375" customWidth="1"/>
    <col min="14587" max="14587" width="27" customWidth="1"/>
    <col min="14588" max="14588" width="10.7109375" customWidth="1"/>
    <col min="14589" max="14589" width="13.85546875" customWidth="1"/>
    <col min="14590" max="14590" width="13.7109375" customWidth="1"/>
    <col min="14591" max="14591" width="13.28515625" customWidth="1"/>
    <col min="14592" max="14592" width="10.7109375" customWidth="1"/>
    <col min="14593" max="14593" width="14.140625" customWidth="1"/>
    <col min="14594" max="14594" width="13.42578125" customWidth="1"/>
    <col min="14595" max="14595" width="13" customWidth="1"/>
    <col min="14596" max="14596" width="13.85546875" customWidth="1"/>
    <col min="14597" max="14597" width="6.7109375" customWidth="1"/>
    <col min="14842" max="14842" width="27.7109375" customWidth="1"/>
    <col min="14843" max="14843" width="27" customWidth="1"/>
    <col min="14844" max="14844" width="10.7109375" customWidth="1"/>
    <col min="14845" max="14845" width="13.85546875" customWidth="1"/>
    <col min="14846" max="14846" width="13.7109375" customWidth="1"/>
    <col min="14847" max="14847" width="13.28515625" customWidth="1"/>
    <col min="14848" max="14848" width="10.7109375" customWidth="1"/>
    <col min="14849" max="14849" width="14.140625" customWidth="1"/>
    <col min="14850" max="14850" width="13.42578125" customWidth="1"/>
    <col min="14851" max="14851" width="13" customWidth="1"/>
    <col min="14852" max="14852" width="13.85546875" customWidth="1"/>
    <col min="14853" max="14853" width="6.7109375" customWidth="1"/>
    <col min="15098" max="15098" width="27.7109375" customWidth="1"/>
    <col min="15099" max="15099" width="27" customWidth="1"/>
    <col min="15100" max="15100" width="10.7109375" customWidth="1"/>
    <col min="15101" max="15101" width="13.85546875" customWidth="1"/>
    <col min="15102" max="15102" width="13.7109375" customWidth="1"/>
    <col min="15103" max="15103" width="13.28515625" customWidth="1"/>
    <col min="15104" max="15104" width="10.7109375" customWidth="1"/>
    <col min="15105" max="15105" width="14.140625" customWidth="1"/>
    <col min="15106" max="15106" width="13.42578125" customWidth="1"/>
    <col min="15107" max="15107" width="13" customWidth="1"/>
    <col min="15108" max="15108" width="13.85546875" customWidth="1"/>
    <col min="15109" max="15109" width="6.7109375" customWidth="1"/>
    <col min="15354" max="15354" width="27.7109375" customWidth="1"/>
    <col min="15355" max="15355" width="27" customWidth="1"/>
    <col min="15356" max="15356" width="10.7109375" customWidth="1"/>
    <col min="15357" max="15357" width="13.85546875" customWidth="1"/>
    <col min="15358" max="15358" width="13.7109375" customWidth="1"/>
    <col min="15359" max="15359" width="13.28515625" customWidth="1"/>
    <col min="15360" max="15360" width="10.7109375" customWidth="1"/>
    <col min="15361" max="15361" width="14.140625" customWidth="1"/>
    <col min="15362" max="15362" width="13.42578125" customWidth="1"/>
    <col min="15363" max="15363" width="13" customWidth="1"/>
    <col min="15364" max="15364" width="13.85546875" customWidth="1"/>
    <col min="15365" max="15365" width="6.7109375" customWidth="1"/>
    <col min="15610" max="15610" width="27.7109375" customWidth="1"/>
    <col min="15611" max="15611" width="27" customWidth="1"/>
    <col min="15612" max="15612" width="10.7109375" customWidth="1"/>
    <col min="15613" max="15613" width="13.85546875" customWidth="1"/>
    <col min="15614" max="15614" width="13.7109375" customWidth="1"/>
    <col min="15615" max="15615" width="13.28515625" customWidth="1"/>
    <col min="15616" max="15616" width="10.7109375" customWidth="1"/>
    <col min="15617" max="15617" width="14.140625" customWidth="1"/>
    <col min="15618" max="15618" width="13.42578125" customWidth="1"/>
    <col min="15619" max="15619" width="13" customWidth="1"/>
    <col min="15620" max="15620" width="13.85546875" customWidth="1"/>
    <col min="15621" max="15621" width="6.7109375" customWidth="1"/>
    <col min="15866" max="15866" width="27.7109375" customWidth="1"/>
    <col min="15867" max="15867" width="27" customWidth="1"/>
    <col min="15868" max="15868" width="10.7109375" customWidth="1"/>
    <col min="15869" max="15869" width="13.85546875" customWidth="1"/>
    <col min="15870" max="15870" width="13.7109375" customWidth="1"/>
    <col min="15871" max="15871" width="13.28515625" customWidth="1"/>
    <col min="15872" max="15872" width="10.7109375" customWidth="1"/>
    <col min="15873" max="15873" width="14.140625" customWidth="1"/>
    <col min="15874" max="15874" width="13.42578125" customWidth="1"/>
    <col min="15875" max="15875" width="13" customWidth="1"/>
    <col min="15876" max="15876" width="13.85546875" customWidth="1"/>
    <col min="15877" max="15877" width="6.7109375" customWidth="1"/>
    <col min="16122" max="16122" width="27.7109375" customWidth="1"/>
    <col min="16123" max="16123" width="27" customWidth="1"/>
    <col min="16124" max="16124" width="10.7109375" customWidth="1"/>
    <col min="16125" max="16125" width="13.85546875" customWidth="1"/>
    <col min="16126" max="16126" width="13.7109375" customWidth="1"/>
    <col min="16127" max="16127" width="13.28515625" customWidth="1"/>
    <col min="16128" max="16128" width="10.7109375" customWidth="1"/>
    <col min="16129" max="16129" width="14.140625" customWidth="1"/>
    <col min="16130" max="16130" width="13.42578125" customWidth="1"/>
    <col min="16131" max="16131" width="13" customWidth="1"/>
    <col min="16132" max="16132" width="13.85546875" customWidth="1"/>
    <col min="16133" max="16133" width="6.7109375" customWidth="1"/>
  </cols>
  <sheetData>
    <row r="1" spans="1:9" s="13" customFormat="1" ht="20.100000000000001" customHeight="1" x14ac:dyDescent="0.25">
      <c r="A1" s="317" t="s">
        <v>234</v>
      </c>
      <c r="B1" s="317"/>
      <c r="C1" s="317"/>
      <c r="D1" s="317"/>
      <c r="E1" s="317"/>
      <c r="F1" s="317"/>
      <c r="G1" s="161"/>
      <c r="H1" s="161"/>
    </row>
    <row r="2" spans="1:9" ht="24.95" customHeight="1" x14ac:dyDescent="0.25">
      <c r="A2" s="302" t="s">
        <v>189</v>
      </c>
      <c r="B2" s="302"/>
      <c r="C2" s="302"/>
      <c r="D2" s="302"/>
      <c r="E2" s="302"/>
      <c r="F2" s="302"/>
      <c r="G2" s="34"/>
      <c r="H2" s="32"/>
      <c r="I2"/>
    </row>
    <row r="3" spans="1:9" ht="22.5" customHeight="1" x14ac:dyDescent="0.25">
      <c r="A3" s="321" t="s">
        <v>131</v>
      </c>
      <c r="B3" s="307" t="s">
        <v>0</v>
      </c>
      <c r="C3" s="306" t="s">
        <v>1</v>
      </c>
      <c r="D3" s="305" t="s">
        <v>186</v>
      </c>
      <c r="E3" s="305" t="s">
        <v>130</v>
      </c>
      <c r="F3" s="319" t="s">
        <v>220</v>
      </c>
      <c r="G3" s="34"/>
      <c r="H3" s="32"/>
      <c r="I3"/>
    </row>
    <row r="4" spans="1:9" ht="22.5" customHeight="1" x14ac:dyDescent="0.25">
      <c r="A4" s="300"/>
      <c r="B4" s="308"/>
      <c r="C4" s="318"/>
      <c r="D4" s="305"/>
      <c r="E4" s="305"/>
      <c r="F4" s="319"/>
      <c r="G4" s="34"/>
      <c r="H4" s="32"/>
      <c r="I4"/>
    </row>
    <row r="5" spans="1:9" ht="54.95" customHeight="1" x14ac:dyDescent="0.25">
      <c r="A5" s="300"/>
      <c r="B5" s="308"/>
      <c r="C5" s="318"/>
      <c r="D5" s="306"/>
      <c r="E5" s="306"/>
      <c r="F5" s="320"/>
      <c r="G5" s="34"/>
      <c r="H5" s="32"/>
      <c r="I5"/>
    </row>
    <row r="6" spans="1:9" ht="15.75" customHeight="1" x14ac:dyDescent="0.25">
      <c r="A6" s="290" t="s">
        <v>132</v>
      </c>
      <c r="B6" s="304" t="s">
        <v>2</v>
      </c>
      <c r="C6" s="101" t="s">
        <v>3</v>
      </c>
      <c r="D6" s="144"/>
      <c r="E6" s="144"/>
      <c r="F6" s="145"/>
      <c r="G6" s="34"/>
      <c r="H6" s="32"/>
      <c r="I6"/>
    </row>
    <row r="7" spans="1:9" ht="15.75" customHeight="1" x14ac:dyDescent="0.25">
      <c r="A7" s="290"/>
      <c r="B7" s="304"/>
      <c r="C7" s="101" t="s">
        <v>4</v>
      </c>
      <c r="D7" s="144"/>
      <c r="E7" s="144"/>
      <c r="F7" s="145"/>
      <c r="G7" s="34"/>
      <c r="H7" s="32"/>
      <c r="I7"/>
    </row>
    <row r="8" spans="1:9" ht="15.75" customHeight="1" x14ac:dyDescent="0.25">
      <c r="A8" s="290"/>
      <c r="B8" s="301" t="s">
        <v>5</v>
      </c>
      <c r="C8" s="101" t="s">
        <v>6</v>
      </c>
      <c r="D8" s="76"/>
      <c r="E8" s="76"/>
      <c r="F8" s="143"/>
      <c r="G8" s="34"/>
      <c r="H8" s="32"/>
      <c r="I8"/>
    </row>
    <row r="9" spans="1:9" ht="15.75" customHeight="1" x14ac:dyDescent="0.25">
      <c r="A9" s="290"/>
      <c r="B9" s="301"/>
      <c r="C9" s="98" t="s">
        <v>7</v>
      </c>
      <c r="D9" s="22">
        <v>1</v>
      </c>
      <c r="E9" s="22">
        <v>300</v>
      </c>
      <c r="F9" s="103">
        <v>2.4500000000000002</v>
      </c>
      <c r="G9" s="34"/>
      <c r="H9" s="32"/>
      <c r="I9"/>
    </row>
    <row r="10" spans="1:9" ht="15.75" customHeight="1" x14ac:dyDescent="0.25">
      <c r="A10" s="290"/>
      <c r="B10" s="301"/>
      <c r="C10" s="101" t="s">
        <v>8</v>
      </c>
      <c r="D10" s="76"/>
      <c r="E10" s="76"/>
      <c r="F10" s="135"/>
      <c r="G10" s="34"/>
      <c r="H10" s="32"/>
      <c r="I10"/>
    </row>
    <row r="11" spans="1:9" ht="15.75" customHeight="1" x14ac:dyDescent="0.25">
      <c r="A11" s="290"/>
      <c r="B11" s="301" t="s">
        <v>9</v>
      </c>
      <c r="C11" s="98" t="s">
        <v>10</v>
      </c>
      <c r="D11" s="76"/>
      <c r="E11" s="76"/>
      <c r="F11" s="135"/>
      <c r="G11" s="34"/>
      <c r="H11" s="32"/>
      <c r="I11"/>
    </row>
    <row r="12" spans="1:9" ht="15.75" customHeight="1" x14ac:dyDescent="0.25">
      <c r="A12" s="290"/>
      <c r="B12" s="301"/>
      <c r="C12" s="20" t="s">
        <v>11</v>
      </c>
      <c r="D12" s="76">
        <v>1</v>
      </c>
      <c r="E12" s="76">
        <v>100</v>
      </c>
      <c r="F12" s="135">
        <v>2.4900000000000002</v>
      </c>
      <c r="G12" s="34"/>
      <c r="H12" s="32"/>
      <c r="I12"/>
    </row>
    <row r="13" spans="1:9" ht="15.75" customHeight="1" x14ac:dyDescent="0.25">
      <c r="A13" s="290"/>
      <c r="B13" s="301"/>
      <c r="C13" s="101" t="s">
        <v>12</v>
      </c>
      <c r="D13" s="76"/>
      <c r="E13" s="76"/>
      <c r="F13" s="135"/>
      <c r="G13" s="34"/>
      <c r="H13" s="32"/>
      <c r="I13"/>
    </row>
    <row r="14" spans="1:9" s="70" customFormat="1" ht="15.75" customHeight="1" x14ac:dyDescent="0.25">
      <c r="A14" s="298" t="s">
        <v>136</v>
      </c>
      <c r="B14" s="298"/>
      <c r="C14" s="298"/>
      <c r="D14" s="104">
        <v>2</v>
      </c>
      <c r="E14" s="104">
        <v>400</v>
      </c>
      <c r="F14" s="127">
        <v>2.46</v>
      </c>
      <c r="G14" s="34"/>
      <c r="H14" s="32"/>
    </row>
    <row r="15" spans="1:9" ht="15.75" customHeight="1" x14ac:dyDescent="0.25">
      <c r="A15" s="312" t="s">
        <v>137</v>
      </c>
      <c r="B15" s="301" t="s">
        <v>13</v>
      </c>
      <c r="C15" s="101" t="s">
        <v>14</v>
      </c>
      <c r="D15" s="76"/>
      <c r="E15" s="76"/>
      <c r="F15" s="135"/>
      <c r="G15" s="34"/>
      <c r="H15" s="32"/>
      <c r="I15"/>
    </row>
    <row r="16" spans="1:9" ht="15.75" customHeight="1" x14ac:dyDescent="0.25">
      <c r="A16" s="313"/>
      <c r="B16" s="301"/>
      <c r="C16" s="98" t="s">
        <v>15</v>
      </c>
      <c r="D16" s="76">
        <v>1</v>
      </c>
      <c r="E16" s="76">
        <v>100</v>
      </c>
      <c r="F16" s="103">
        <v>3.09</v>
      </c>
      <c r="G16" s="34"/>
      <c r="H16" s="32"/>
      <c r="I16"/>
    </row>
    <row r="17" spans="1:9" ht="15.75" customHeight="1" x14ac:dyDescent="0.25">
      <c r="A17" s="313"/>
      <c r="B17" s="301"/>
      <c r="C17" s="101" t="s">
        <v>16</v>
      </c>
      <c r="D17" s="76"/>
      <c r="E17" s="76"/>
      <c r="F17" s="135"/>
      <c r="G17" s="34"/>
      <c r="H17" s="32"/>
      <c r="I17"/>
    </row>
    <row r="18" spans="1:9" ht="15.75" customHeight="1" x14ac:dyDescent="0.25">
      <c r="A18" s="313"/>
      <c r="B18" s="304" t="s">
        <v>17</v>
      </c>
      <c r="C18" s="101" t="s">
        <v>18</v>
      </c>
      <c r="D18" s="144"/>
      <c r="E18" s="144"/>
      <c r="F18" s="144"/>
      <c r="G18" s="34"/>
      <c r="H18" s="32"/>
      <c r="I18"/>
    </row>
    <row r="19" spans="1:9" ht="15.75" x14ac:dyDescent="0.25">
      <c r="A19" s="313"/>
      <c r="B19" s="304"/>
      <c r="C19" s="101" t="s">
        <v>19</v>
      </c>
      <c r="D19" s="144"/>
      <c r="E19" s="144"/>
      <c r="F19" s="144"/>
      <c r="G19" s="34"/>
      <c r="H19" s="32"/>
      <c r="I19"/>
    </row>
    <row r="20" spans="1:9" ht="15.75" x14ac:dyDescent="0.25">
      <c r="A20" s="313"/>
      <c r="B20" s="304" t="s">
        <v>20</v>
      </c>
      <c r="C20" s="101" t="s">
        <v>21</v>
      </c>
      <c r="D20" s="144"/>
      <c r="E20" s="144"/>
      <c r="F20" s="144"/>
      <c r="G20" s="34"/>
      <c r="H20" s="32"/>
      <c r="I20"/>
    </row>
    <row r="21" spans="1:9" ht="15.75" x14ac:dyDescent="0.25">
      <c r="A21" s="313"/>
      <c r="B21" s="304"/>
      <c r="C21" s="101" t="s">
        <v>22</v>
      </c>
      <c r="D21" s="144"/>
      <c r="E21" s="144"/>
      <c r="F21" s="144"/>
      <c r="G21" s="34"/>
      <c r="H21" s="32"/>
      <c r="I21"/>
    </row>
    <row r="22" spans="1:9" ht="15.75" x14ac:dyDescent="0.25">
      <c r="A22" s="313"/>
      <c r="B22" s="304" t="s">
        <v>23</v>
      </c>
      <c r="C22" s="101" t="s">
        <v>24</v>
      </c>
      <c r="D22" s="144"/>
      <c r="E22" s="144"/>
      <c r="F22" s="144"/>
      <c r="G22" s="34"/>
      <c r="H22" s="32"/>
      <c r="I22"/>
    </row>
    <row r="23" spans="1:9" ht="15.75" x14ac:dyDescent="0.25">
      <c r="A23" s="313"/>
      <c r="B23" s="304"/>
      <c r="C23" s="101" t="s">
        <v>25</v>
      </c>
      <c r="D23" s="144"/>
      <c r="E23" s="144"/>
      <c r="F23" s="144"/>
      <c r="G23" s="34"/>
      <c r="H23" s="32"/>
      <c r="I23"/>
    </row>
    <row r="24" spans="1:9" ht="15.75" x14ac:dyDescent="0.25">
      <c r="A24" s="314"/>
      <c r="B24" s="304"/>
      <c r="C24" s="101" t="s">
        <v>26</v>
      </c>
      <c r="D24" s="144"/>
      <c r="E24" s="144"/>
      <c r="F24" s="144"/>
      <c r="G24" s="34"/>
      <c r="H24" s="32"/>
      <c r="I24"/>
    </row>
    <row r="25" spans="1:9" ht="15.75" x14ac:dyDescent="0.25">
      <c r="A25" s="298" t="s">
        <v>136</v>
      </c>
      <c r="B25" s="298"/>
      <c r="C25" s="298"/>
      <c r="D25" s="124">
        <v>1</v>
      </c>
      <c r="E25" s="105">
        <v>100</v>
      </c>
      <c r="F25" s="125">
        <v>3.09</v>
      </c>
      <c r="G25" s="34"/>
      <c r="H25" s="32"/>
      <c r="I25"/>
    </row>
    <row r="26" spans="1:9" ht="15.75" x14ac:dyDescent="0.25">
      <c r="A26" s="312" t="s">
        <v>139</v>
      </c>
      <c r="B26" s="303" t="s">
        <v>27</v>
      </c>
      <c r="C26" s="98" t="s">
        <v>28</v>
      </c>
      <c r="D26" s="20">
        <v>1</v>
      </c>
      <c r="E26" s="23">
        <v>100</v>
      </c>
      <c r="F26" s="103">
        <v>1.89</v>
      </c>
      <c r="G26" s="32"/>
      <c r="H26" s="32"/>
      <c r="I26"/>
    </row>
    <row r="27" spans="1:9" ht="15.75" x14ac:dyDescent="0.25">
      <c r="A27" s="313"/>
      <c r="B27" s="303"/>
      <c r="C27" s="101" t="s">
        <v>29</v>
      </c>
      <c r="D27" s="76"/>
      <c r="E27" s="76"/>
      <c r="F27" s="135"/>
      <c r="G27" s="32"/>
      <c r="H27" s="32"/>
      <c r="I27"/>
    </row>
    <row r="28" spans="1:9" ht="15.75" x14ac:dyDescent="0.25">
      <c r="A28" s="313"/>
      <c r="B28" s="303"/>
      <c r="C28" s="101" t="s">
        <v>30</v>
      </c>
      <c r="D28" s="76"/>
      <c r="E28" s="76"/>
      <c r="F28" s="135"/>
      <c r="G28" s="32"/>
      <c r="H28" s="32"/>
      <c r="I28"/>
    </row>
    <row r="29" spans="1:9" ht="15.75" x14ac:dyDescent="0.25">
      <c r="A29" s="313"/>
      <c r="B29" s="303"/>
      <c r="C29" s="101" t="s">
        <v>31</v>
      </c>
      <c r="D29" s="76"/>
      <c r="E29" s="76"/>
      <c r="F29" s="135"/>
      <c r="G29" s="32"/>
      <c r="H29" s="32"/>
      <c r="I29"/>
    </row>
    <row r="30" spans="1:9" ht="15.75" x14ac:dyDescent="0.25">
      <c r="A30" s="313"/>
      <c r="B30" s="303"/>
      <c r="C30" s="101" t="s">
        <v>32</v>
      </c>
      <c r="D30" s="76"/>
      <c r="E30" s="76"/>
      <c r="F30" s="135"/>
      <c r="G30" s="32"/>
      <c r="H30" s="32"/>
      <c r="I30"/>
    </row>
    <row r="31" spans="1:9" ht="15.75" x14ac:dyDescent="0.25">
      <c r="A31" s="313"/>
      <c r="B31" s="303" t="s">
        <v>33</v>
      </c>
      <c r="C31" s="101" t="s">
        <v>34</v>
      </c>
      <c r="D31" s="76"/>
      <c r="E31" s="76"/>
      <c r="F31" s="135"/>
      <c r="G31" s="32"/>
      <c r="H31" s="32"/>
      <c r="I31"/>
    </row>
    <row r="32" spans="1:9" ht="15.75" x14ac:dyDescent="0.25">
      <c r="A32" s="313"/>
      <c r="B32" s="303"/>
      <c r="C32" s="101" t="s">
        <v>35</v>
      </c>
      <c r="D32" s="76"/>
      <c r="E32" s="76"/>
      <c r="F32" s="135"/>
      <c r="G32" s="32"/>
      <c r="H32" s="32"/>
      <c r="I32"/>
    </row>
    <row r="33" spans="1:9" ht="15.75" x14ac:dyDescent="0.25">
      <c r="A33" s="313"/>
      <c r="B33" s="303"/>
      <c r="C33" s="101" t="s">
        <v>36</v>
      </c>
      <c r="D33" s="76"/>
      <c r="E33" s="76"/>
      <c r="F33" s="135"/>
      <c r="G33" s="32"/>
      <c r="H33" s="32"/>
      <c r="I33"/>
    </row>
    <row r="34" spans="1:9" ht="15.75" x14ac:dyDescent="0.25">
      <c r="A34" s="313"/>
      <c r="B34" s="303"/>
      <c r="C34" s="98" t="s">
        <v>37</v>
      </c>
      <c r="D34" s="20">
        <v>1</v>
      </c>
      <c r="E34" s="20">
        <v>300</v>
      </c>
      <c r="F34" s="103">
        <v>1.1599999999999999</v>
      </c>
      <c r="G34" s="32"/>
      <c r="H34" s="32"/>
      <c r="I34"/>
    </row>
    <row r="35" spans="1:9" ht="15.75" x14ac:dyDescent="0.25">
      <c r="A35" s="313"/>
      <c r="B35" s="303"/>
      <c r="C35" s="101" t="s">
        <v>38</v>
      </c>
      <c r="D35" s="76"/>
      <c r="E35" s="76"/>
      <c r="F35" s="135"/>
      <c r="G35" s="32"/>
      <c r="H35" s="32"/>
      <c r="I35"/>
    </row>
    <row r="36" spans="1:9" ht="15.75" x14ac:dyDescent="0.25">
      <c r="A36" s="313"/>
      <c r="B36" s="303"/>
      <c r="C36" s="101" t="s">
        <v>39</v>
      </c>
      <c r="D36" s="76"/>
      <c r="E36" s="76"/>
      <c r="F36" s="135"/>
      <c r="G36" s="32"/>
      <c r="H36" s="32"/>
      <c r="I36"/>
    </row>
    <row r="37" spans="1:9" ht="15.75" x14ac:dyDescent="0.25">
      <c r="A37" s="313"/>
      <c r="B37" s="303" t="s">
        <v>40</v>
      </c>
      <c r="C37" s="101" t="s">
        <v>41</v>
      </c>
      <c r="D37" s="76"/>
      <c r="E37" s="76"/>
      <c r="F37" s="135"/>
      <c r="G37" s="32"/>
      <c r="H37" s="32"/>
      <c r="I37"/>
    </row>
    <row r="38" spans="1:9" ht="15.75" x14ac:dyDescent="0.25">
      <c r="A38" s="313"/>
      <c r="B38" s="303"/>
      <c r="C38" s="101" t="s">
        <v>42</v>
      </c>
      <c r="D38" s="76"/>
      <c r="E38" s="76"/>
      <c r="F38" s="135"/>
      <c r="G38" s="32"/>
      <c r="H38" s="32"/>
      <c r="I38"/>
    </row>
    <row r="39" spans="1:9" ht="15.75" x14ac:dyDescent="0.25">
      <c r="A39" s="313"/>
      <c r="B39" s="303"/>
      <c r="C39" s="101" t="s">
        <v>43</v>
      </c>
      <c r="D39" s="76"/>
      <c r="E39" s="76"/>
      <c r="F39" s="135"/>
      <c r="G39" s="32"/>
      <c r="H39" s="32"/>
      <c r="I39"/>
    </row>
    <row r="40" spans="1:9" ht="15.75" x14ac:dyDescent="0.25">
      <c r="A40" s="314"/>
      <c r="B40" s="303"/>
      <c r="C40" s="98" t="s">
        <v>44</v>
      </c>
      <c r="D40" s="20">
        <v>1</v>
      </c>
      <c r="E40" s="102">
        <v>100</v>
      </c>
      <c r="F40" s="103">
        <v>1.1299999999999999</v>
      </c>
      <c r="G40" s="32"/>
      <c r="H40" s="32"/>
      <c r="I40"/>
    </row>
    <row r="41" spans="1:9" ht="15.75" x14ac:dyDescent="0.25">
      <c r="A41" s="298" t="s">
        <v>136</v>
      </c>
      <c r="B41" s="298"/>
      <c r="C41" s="298"/>
      <c r="D41" s="124">
        <v>3</v>
      </c>
      <c r="E41" s="105">
        <v>500</v>
      </c>
      <c r="F41" s="125">
        <v>1.3</v>
      </c>
      <c r="G41" s="32"/>
      <c r="H41" s="32"/>
      <c r="I41"/>
    </row>
    <row r="42" spans="1:9" ht="15.75" x14ac:dyDescent="0.25">
      <c r="A42" s="312" t="s">
        <v>143</v>
      </c>
      <c r="B42" s="303" t="s">
        <v>45</v>
      </c>
      <c r="C42" s="98" t="s">
        <v>46</v>
      </c>
      <c r="D42" s="76">
        <v>2</v>
      </c>
      <c r="E42" s="76">
        <v>1000</v>
      </c>
      <c r="F42" s="103">
        <v>1.72</v>
      </c>
      <c r="G42" s="32"/>
      <c r="H42" s="32"/>
      <c r="I42"/>
    </row>
    <row r="43" spans="1:9" ht="15.75" x14ac:dyDescent="0.25">
      <c r="A43" s="313"/>
      <c r="B43" s="303"/>
      <c r="C43" s="98" t="s">
        <v>47</v>
      </c>
      <c r="D43" s="76">
        <v>1</v>
      </c>
      <c r="E43" s="76">
        <v>300</v>
      </c>
      <c r="F43" s="103">
        <v>2.97</v>
      </c>
      <c r="G43" s="32"/>
      <c r="H43" s="32"/>
      <c r="I43"/>
    </row>
    <row r="44" spans="1:9" ht="15.75" x14ac:dyDescent="0.25">
      <c r="A44" s="313"/>
      <c r="B44" s="303"/>
      <c r="C44" s="98" t="s">
        <v>48</v>
      </c>
      <c r="D44" s="76"/>
      <c r="E44" s="76">
        <v>600</v>
      </c>
      <c r="F44" s="103">
        <v>2.2999999999999998</v>
      </c>
      <c r="G44" s="32"/>
      <c r="H44" s="32"/>
      <c r="I44"/>
    </row>
    <row r="45" spans="1:9" ht="15.75" x14ac:dyDescent="0.25">
      <c r="A45" s="313"/>
      <c r="B45" s="303"/>
      <c r="C45" s="101" t="s">
        <v>49</v>
      </c>
      <c r="D45" s="76"/>
      <c r="E45" s="76"/>
      <c r="F45" s="135"/>
      <c r="G45" s="32"/>
      <c r="H45" s="32"/>
      <c r="I45"/>
    </row>
    <row r="46" spans="1:9" ht="15.75" x14ac:dyDescent="0.25">
      <c r="A46" s="313"/>
      <c r="B46" s="303"/>
      <c r="C46" s="101" t="s">
        <v>50</v>
      </c>
      <c r="D46" s="76"/>
      <c r="E46" s="76"/>
      <c r="F46" s="135"/>
      <c r="G46" s="32"/>
      <c r="H46" s="32"/>
      <c r="I46"/>
    </row>
    <row r="47" spans="1:9" ht="15.75" x14ac:dyDescent="0.25">
      <c r="A47" s="313"/>
      <c r="B47" s="303"/>
      <c r="C47" s="98" t="s">
        <v>51</v>
      </c>
      <c r="D47" s="76">
        <v>2</v>
      </c>
      <c r="E47" s="76">
        <v>1600</v>
      </c>
      <c r="F47" s="103">
        <v>2.2999999999999998</v>
      </c>
      <c r="G47" s="32"/>
      <c r="H47" s="32"/>
      <c r="I47"/>
    </row>
    <row r="48" spans="1:9" ht="15.75" x14ac:dyDescent="0.25">
      <c r="A48" s="313"/>
      <c r="B48" s="303"/>
      <c r="C48" s="101" t="s">
        <v>52</v>
      </c>
      <c r="D48" s="76"/>
      <c r="E48" s="76"/>
      <c r="F48" s="135"/>
      <c r="G48" s="32"/>
      <c r="H48" s="32"/>
      <c r="I48"/>
    </row>
    <row r="49" spans="1:9" ht="15.75" x14ac:dyDescent="0.25">
      <c r="A49" s="314"/>
      <c r="B49" s="303"/>
      <c r="C49" s="98" t="s">
        <v>53</v>
      </c>
      <c r="D49" s="76">
        <v>1</v>
      </c>
      <c r="E49" s="76">
        <v>600</v>
      </c>
      <c r="F49" s="103">
        <v>0.64</v>
      </c>
      <c r="G49" s="32"/>
      <c r="H49" s="32"/>
      <c r="I49"/>
    </row>
    <row r="50" spans="1:9" ht="15.75" x14ac:dyDescent="0.25">
      <c r="A50" s="298" t="s">
        <v>136</v>
      </c>
      <c r="B50" s="298"/>
      <c r="C50" s="298"/>
      <c r="D50" s="106">
        <v>6</v>
      </c>
      <c r="E50" s="106">
        <v>4100</v>
      </c>
      <c r="F50" s="125">
        <v>1.9</v>
      </c>
      <c r="G50" s="32"/>
      <c r="H50" s="32"/>
      <c r="I50"/>
    </row>
    <row r="51" spans="1:9" ht="15" customHeight="1" x14ac:dyDescent="0.25">
      <c r="A51" s="312" t="s">
        <v>187</v>
      </c>
      <c r="B51" s="301" t="s">
        <v>54</v>
      </c>
      <c r="C51" s="107" t="s">
        <v>55</v>
      </c>
      <c r="D51" s="76"/>
      <c r="E51" s="76"/>
      <c r="F51" s="135"/>
      <c r="G51" s="32"/>
      <c r="H51" s="32"/>
      <c r="I51"/>
    </row>
    <row r="52" spans="1:9" ht="15" customHeight="1" x14ac:dyDescent="0.25">
      <c r="A52" s="313"/>
      <c r="B52" s="301"/>
      <c r="C52" s="107" t="s">
        <v>56</v>
      </c>
      <c r="D52" s="76"/>
      <c r="E52" s="76"/>
      <c r="F52" s="135"/>
      <c r="G52" s="32"/>
      <c r="H52" s="32"/>
      <c r="I52"/>
    </row>
    <row r="53" spans="1:9" ht="15" customHeight="1" x14ac:dyDescent="0.25">
      <c r="A53" s="313"/>
      <c r="B53" s="301"/>
      <c r="C53" s="99" t="s">
        <v>57</v>
      </c>
      <c r="D53" s="20">
        <v>1</v>
      </c>
      <c r="E53" s="21">
        <v>100</v>
      </c>
      <c r="F53" s="103">
        <v>1.56</v>
      </c>
      <c r="G53" s="32"/>
      <c r="H53" s="32"/>
      <c r="I53"/>
    </row>
    <row r="54" spans="1:9" ht="15" customHeight="1" x14ac:dyDescent="0.25">
      <c r="A54" s="313"/>
      <c r="B54" s="301" t="s">
        <v>58</v>
      </c>
      <c r="C54" s="107" t="s">
        <v>59</v>
      </c>
      <c r="D54" s="76"/>
      <c r="E54" s="76"/>
      <c r="F54" s="135"/>
      <c r="G54" s="32"/>
      <c r="H54" s="32"/>
      <c r="I54"/>
    </row>
    <row r="55" spans="1:9" ht="15" customHeight="1" x14ac:dyDescent="0.25">
      <c r="A55" s="313"/>
      <c r="B55" s="301"/>
      <c r="C55" s="107" t="s">
        <v>60</v>
      </c>
      <c r="D55" s="76"/>
      <c r="E55" s="76"/>
      <c r="F55" s="135"/>
      <c r="G55" s="32"/>
      <c r="H55" s="32"/>
      <c r="I55"/>
    </row>
    <row r="56" spans="1:9" ht="15" customHeight="1" x14ac:dyDescent="0.25">
      <c r="A56" s="313"/>
      <c r="B56" s="301"/>
      <c r="C56" s="107" t="s">
        <v>61</v>
      </c>
      <c r="D56" s="76"/>
      <c r="E56" s="76"/>
      <c r="F56" s="135"/>
      <c r="G56" s="32"/>
      <c r="H56" s="32"/>
      <c r="I56"/>
    </row>
    <row r="57" spans="1:9" ht="15" customHeight="1" x14ac:dyDescent="0.25">
      <c r="A57" s="313"/>
      <c r="B57" s="301"/>
      <c r="C57" s="107" t="s">
        <v>62</v>
      </c>
      <c r="D57" s="76"/>
      <c r="E57" s="76"/>
      <c r="F57" s="135"/>
      <c r="G57" s="32"/>
      <c r="H57" s="32"/>
      <c r="I57"/>
    </row>
    <row r="58" spans="1:9" ht="15" customHeight="1" x14ac:dyDescent="0.25">
      <c r="A58" s="313"/>
      <c r="B58" s="301"/>
      <c r="C58" s="107" t="s">
        <v>63</v>
      </c>
      <c r="D58" s="76"/>
      <c r="E58" s="76"/>
      <c r="F58" s="135"/>
      <c r="G58" s="32"/>
      <c r="H58" s="32"/>
      <c r="I58"/>
    </row>
    <row r="59" spans="1:9" ht="15" customHeight="1" x14ac:dyDescent="0.25">
      <c r="A59" s="313"/>
      <c r="B59" s="301"/>
      <c r="C59" s="99" t="s">
        <v>64</v>
      </c>
      <c r="D59" s="21">
        <v>1</v>
      </c>
      <c r="E59" s="21">
        <v>900</v>
      </c>
      <c r="F59" s="103">
        <v>0.83</v>
      </c>
      <c r="G59" s="32"/>
      <c r="H59" s="32"/>
      <c r="I59"/>
    </row>
    <row r="60" spans="1:9" ht="15" customHeight="1" x14ac:dyDescent="0.25">
      <c r="A60" s="313"/>
      <c r="B60" s="301" t="s">
        <v>65</v>
      </c>
      <c r="C60" s="107" t="s">
        <v>66</v>
      </c>
      <c r="D60" s="76"/>
      <c r="E60" s="76"/>
      <c r="F60" s="135"/>
      <c r="G60" s="32"/>
      <c r="H60" s="32"/>
      <c r="I60"/>
    </row>
    <row r="61" spans="1:9" ht="15" customHeight="1" x14ac:dyDescent="0.25">
      <c r="A61" s="313"/>
      <c r="B61" s="301"/>
      <c r="C61" s="107" t="s">
        <v>67</v>
      </c>
      <c r="D61" s="76"/>
      <c r="E61" s="76"/>
      <c r="F61" s="135"/>
      <c r="G61" s="32"/>
      <c r="H61" s="32"/>
      <c r="I61"/>
    </row>
    <row r="62" spans="1:9" ht="15.75" x14ac:dyDescent="0.25">
      <c r="A62" s="313"/>
      <c r="B62" s="301"/>
      <c r="C62" s="107" t="s">
        <v>68</v>
      </c>
      <c r="D62" s="76"/>
      <c r="E62" s="76"/>
      <c r="F62" s="135"/>
      <c r="G62" s="32"/>
      <c r="H62" s="32"/>
      <c r="I62"/>
    </row>
    <row r="63" spans="1:9" ht="15.75" x14ac:dyDescent="0.25">
      <c r="A63" s="313"/>
      <c r="B63" s="301"/>
      <c r="C63" s="99" t="s">
        <v>69</v>
      </c>
      <c r="D63" s="22">
        <v>1</v>
      </c>
      <c r="E63" s="22">
        <v>100</v>
      </c>
      <c r="F63" s="103">
        <v>1.58</v>
      </c>
      <c r="G63" s="32"/>
      <c r="H63" s="32"/>
      <c r="I63"/>
    </row>
    <row r="64" spans="1:9" ht="15" customHeight="1" x14ac:dyDescent="0.25">
      <c r="A64" s="313"/>
      <c r="B64" s="304" t="s">
        <v>70</v>
      </c>
      <c r="C64" s="107" t="s">
        <v>71</v>
      </c>
      <c r="D64" s="144"/>
      <c r="E64" s="144"/>
      <c r="F64" s="144"/>
      <c r="G64" s="32"/>
      <c r="H64" s="32"/>
      <c r="I64"/>
    </row>
    <row r="65" spans="1:9" ht="15.75" x14ac:dyDescent="0.25">
      <c r="A65" s="313"/>
      <c r="B65" s="304"/>
      <c r="C65" s="107" t="s">
        <v>72</v>
      </c>
      <c r="D65" s="144"/>
      <c r="E65" s="144"/>
      <c r="F65" s="144"/>
      <c r="G65" s="32"/>
      <c r="H65" s="32"/>
      <c r="I65"/>
    </row>
    <row r="66" spans="1:9" ht="15.75" x14ac:dyDescent="0.25">
      <c r="A66" s="314"/>
      <c r="B66" s="304"/>
      <c r="C66" s="107" t="s">
        <v>73</v>
      </c>
      <c r="D66" s="144"/>
      <c r="E66" s="144"/>
      <c r="F66" s="144"/>
      <c r="G66" s="32"/>
      <c r="H66" s="32"/>
      <c r="I66"/>
    </row>
    <row r="67" spans="1:9" ht="15.75" x14ac:dyDescent="0.25">
      <c r="A67" s="298" t="s">
        <v>136</v>
      </c>
      <c r="B67" s="298"/>
      <c r="C67" s="298"/>
      <c r="D67" s="124">
        <v>3</v>
      </c>
      <c r="E67" s="106">
        <v>1100</v>
      </c>
      <c r="F67" s="125">
        <v>0.97</v>
      </c>
      <c r="G67" s="32"/>
      <c r="H67" s="32"/>
      <c r="I67"/>
    </row>
    <row r="68" spans="1:9" ht="15.75" x14ac:dyDescent="0.25">
      <c r="A68" s="312" t="s">
        <v>151</v>
      </c>
      <c r="B68" s="108" t="s">
        <v>74</v>
      </c>
      <c r="C68" s="101" t="s">
        <v>75</v>
      </c>
      <c r="D68" s="144"/>
      <c r="E68" s="144"/>
      <c r="F68" s="144"/>
      <c r="G68" s="34"/>
      <c r="H68" s="34"/>
      <c r="I68"/>
    </row>
    <row r="69" spans="1:9" ht="15.75" x14ac:dyDescent="0.25">
      <c r="A69" s="313"/>
      <c r="B69" s="304" t="s">
        <v>76</v>
      </c>
      <c r="C69" s="101" t="s">
        <v>77</v>
      </c>
      <c r="D69" s="144"/>
      <c r="E69" s="144"/>
      <c r="F69" s="144"/>
      <c r="G69" s="34"/>
      <c r="H69" s="34"/>
      <c r="I69"/>
    </row>
    <row r="70" spans="1:9" ht="15.75" x14ac:dyDescent="0.25">
      <c r="A70" s="313"/>
      <c r="B70" s="304"/>
      <c r="C70" s="101" t="s">
        <v>78</v>
      </c>
      <c r="D70" s="144"/>
      <c r="E70" s="144"/>
      <c r="F70" s="144"/>
      <c r="G70" s="34"/>
      <c r="H70" s="34"/>
      <c r="I70"/>
    </row>
    <row r="71" spans="1:9" ht="15.75" x14ac:dyDescent="0.25">
      <c r="A71" s="313"/>
      <c r="B71" s="304" t="s">
        <v>79</v>
      </c>
      <c r="C71" s="101" t="s">
        <v>80</v>
      </c>
      <c r="D71" s="144"/>
      <c r="E71" s="144"/>
      <c r="F71" s="144"/>
      <c r="G71" s="32"/>
      <c r="H71" s="32"/>
      <c r="I71"/>
    </row>
    <row r="72" spans="1:9" ht="15.75" x14ac:dyDescent="0.25">
      <c r="A72" s="313"/>
      <c r="B72" s="304"/>
      <c r="C72" s="101" t="s">
        <v>81</v>
      </c>
      <c r="D72" s="144"/>
      <c r="E72" s="144"/>
      <c r="F72" s="144"/>
      <c r="G72" s="32"/>
      <c r="H72" s="32"/>
      <c r="I72"/>
    </row>
    <row r="73" spans="1:9" ht="15.75" x14ac:dyDescent="0.25">
      <c r="A73" s="313"/>
      <c r="B73" s="301" t="s">
        <v>82</v>
      </c>
      <c r="C73" s="98" t="s">
        <v>83</v>
      </c>
      <c r="D73" s="20">
        <v>1</v>
      </c>
      <c r="E73" s="20">
        <v>100</v>
      </c>
      <c r="F73" s="103">
        <v>2.36</v>
      </c>
      <c r="G73" s="32"/>
      <c r="H73" s="32"/>
      <c r="I73"/>
    </row>
    <row r="74" spans="1:9" ht="15.75" x14ac:dyDescent="0.25">
      <c r="A74" s="313"/>
      <c r="B74" s="301"/>
      <c r="C74" s="101" t="s">
        <v>84</v>
      </c>
      <c r="D74" s="76"/>
      <c r="E74" s="76"/>
      <c r="F74" s="135"/>
      <c r="G74" s="32"/>
      <c r="H74" s="32"/>
      <c r="I74"/>
    </row>
    <row r="75" spans="1:9" ht="15.75" x14ac:dyDescent="0.25">
      <c r="A75" s="313"/>
      <c r="B75" s="301" t="s">
        <v>85</v>
      </c>
      <c r="C75" s="98" t="s">
        <v>86</v>
      </c>
      <c r="D75" s="20">
        <v>1</v>
      </c>
      <c r="E75" s="20">
        <v>100</v>
      </c>
      <c r="F75" s="103">
        <v>4.53</v>
      </c>
      <c r="G75" s="32"/>
      <c r="H75" s="32"/>
      <c r="I75"/>
    </row>
    <row r="76" spans="1:9" ht="15.75" x14ac:dyDescent="0.25">
      <c r="A76" s="313"/>
      <c r="B76" s="301"/>
      <c r="C76" s="101" t="s">
        <v>87</v>
      </c>
      <c r="D76" s="76"/>
      <c r="E76" s="76"/>
      <c r="F76" s="135"/>
      <c r="G76" s="32"/>
      <c r="H76" s="32"/>
      <c r="I76"/>
    </row>
    <row r="77" spans="1:9" ht="15.75" x14ac:dyDescent="0.25">
      <c r="A77" s="313"/>
      <c r="B77" s="301"/>
      <c r="C77" s="101" t="s">
        <v>88</v>
      </c>
      <c r="D77" s="76"/>
      <c r="E77" s="76"/>
      <c r="F77" s="135"/>
      <c r="G77" s="32"/>
      <c r="H77" s="32"/>
      <c r="I77"/>
    </row>
    <row r="78" spans="1:9" ht="15.75" x14ac:dyDescent="0.25">
      <c r="A78" s="313"/>
      <c r="B78" s="301"/>
      <c r="C78" s="101" t="s">
        <v>89</v>
      </c>
      <c r="D78" s="76"/>
      <c r="E78" s="76"/>
      <c r="F78" s="135"/>
      <c r="G78" s="32"/>
      <c r="H78" s="32"/>
      <c r="I78"/>
    </row>
    <row r="79" spans="1:9" ht="15.75" x14ac:dyDescent="0.25">
      <c r="A79" s="313"/>
      <c r="B79" s="304" t="s">
        <v>90</v>
      </c>
      <c r="C79" s="101" t="s">
        <v>91</v>
      </c>
      <c r="D79" s="144"/>
      <c r="E79" s="144"/>
      <c r="F79" s="144"/>
      <c r="G79" s="32"/>
      <c r="H79" s="32"/>
      <c r="I79"/>
    </row>
    <row r="80" spans="1:9" ht="15.75" x14ac:dyDescent="0.25">
      <c r="A80" s="313"/>
      <c r="B80" s="304"/>
      <c r="C80" s="101" t="s">
        <v>92</v>
      </c>
      <c r="D80" s="144"/>
      <c r="E80" s="144"/>
      <c r="F80" s="144"/>
      <c r="G80" s="32"/>
      <c r="H80" s="32"/>
      <c r="I80"/>
    </row>
    <row r="81" spans="1:104" ht="15.75" x14ac:dyDescent="0.25">
      <c r="A81" s="313"/>
      <c r="B81" s="304"/>
      <c r="C81" s="101" t="s">
        <v>93</v>
      </c>
      <c r="D81" s="144"/>
      <c r="E81" s="144"/>
      <c r="F81" s="144"/>
      <c r="G81" s="32"/>
      <c r="H81" s="32"/>
      <c r="I81"/>
    </row>
    <row r="82" spans="1:104" ht="15.75" x14ac:dyDescent="0.25">
      <c r="A82" s="313"/>
      <c r="B82" s="304" t="s">
        <v>94</v>
      </c>
      <c r="C82" s="101" t="s">
        <v>95</v>
      </c>
      <c r="D82" s="144"/>
      <c r="E82" s="144"/>
      <c r="F82" s="144"/>
      <c r="G82" s="32"/>
      <c r="H82" s="32"/>
      <c r="I82"/>
    </row>
    <row r="83" spans="1:104" ht="15.75" x14ac:dyDescent="0.25">
      <c r="A83" s="313"/>
      <c r="B83" s="304"/>
      <c r="C83" s="101" t="s">
        <v>96</v>
      </c>
      <c r="D83" s="144"/>
      <c r="E83" s="144"/>
      <c r="F83" s="144"/>
      <c r="G83" s="32"/>
      <c r="H83" s="32"/>
      <c r="I83"/>
    </row>
    <row r="84" spans="1:104" ht="15.75" x14ac:dyDescent="0.25">
      <c r="A84" s="314"/>
      <c r="B84" s="304"/>
      <c r="C84" s="101" t="s">
        <v>97</v>
      </c>
      <c r="D84" s="144"/>
      <c r="E84" s="144"/>
      <c r="F84" s="144"/>
      <c r="G84" s="32"/>
      <c r="H84" s="32"/>
      <c r="I84"/>
    </row>
    <row r="85" spans="1:104" ht="15.75" x14ac:dyDescent="0.25">
      <c r="A85" s="298" t="s">
        <v>136</v>
      </c>
      <c r="B85" s="298"/>
      <c r="C85" s="298"/>
      <c r="D85" s="124">
        <v>2</v>
      </c>
      <c r="E85" s="105">
        <v>200</v>
      </c>
      <c r="F85" s="125">
        <v>3.44</v>
      </c>
      <c r="G85" s="32"/>
      <c r="H85" s="32"/>
      <c r="I85"/>
    </row>
    <row r="86" spans="1:104" ht="15" customHeight="1" x14ac:dyDescent="0.25">
      <c r="A86" s="312" t="s">
        <v>163</v>
      </c>
      <c r="B86" s="303" t="s">
        <v>98</v>
      </c>
      <c r="C86" s="101" t="s">
        <v>99</v>
      </c>
      <c r="D86" s="76"/>
      <c r="E86" s="76"/>
      <c r="F86" s="135"/>
      <c r="G86" s="34"/>
      <c r="H86" s="3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5.75" x14ac:dyDescent="0.25">
      <c r="A87" s="313"/>
      <c r="B87" s="303"/>
      <c r="C87" s="98" t="s">
        <v>100</v>
      </c>
      <c r="D87" s="76">
        <v>1</v>
      </c>
      <c r="E87" s="76">
        <v>100</v>
      </c>
      <c r="F87" s="103">
        <v>1.83</v>
      </c>
      <c r="G87" s="34"/>
      <c r="H87" s="3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5.75" x14ac:dyDescent="0.25">
      <c r="A88" s="313"/>
      <c r="B88" s="303"/>
      <c r="C88" s="101" t="s">
        <v>101</v>
      </c>
      <c r="D88" s="76"/>
      <c r="E88" s="76"/>
      <c r="F88" s="135"/>
      <c r="G88" s="34"/>
      <c r="H88" s="3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5.75" x14ac:dyDescent="0.25">
      <c r="A89" s="313"/>
      <c r="B89" s="100" t="s">
        <v>102</v>
      </c>
      <c r="C89" s="98" t="s">
        <v>103</v>
      </c>
      <c r="D89" s="22">
        <v>1</v>
      </c>
      <c r="E89" s="22">
        <v>100</v>
      </c>
      <c r="F89" s="103">
        <v>2.57</v>
      </c>
      <c r="G89" s="34"/>
      <c r="H89" s="3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5.75" x14ac:dyDescent="0.25">
      <c r="A90" s="313"/>
      <c r="B90" s="303" t="s">
        <v>104</v>
      </c>
      <c r="C90" s="101" t="s">
        <v>105</v>
      </c>
      <c r="D90" s="76"/>
      <c r="E90" s="76"/>
      <c r="F90" s="135"/>
      <c r="G90" s="34"/>
      <c r="H90" s="3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5.75" x14ac:dyDescent="0.25">
      <c r="A91" s="313"/>
      <c r="B91" s="303"/>
      <c r="C91" s="101" t="s">
        <v>106</v>
      </c>
      <c r="D91" s="76"/>
      <c r="E91" s="76"/>
      <c r="F91" s="135"/>
      <c r="G91" s="34"/>
      <c r="H91" s="3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5.75" x14ac:dyDescent="0.25">
      <c r="A92" s="314"/>
      <c r="B92" s="303"/>
      <c r="C92" s="98" t="s">
        <v>107</v>
      </c>
      <c r="D92" s="22">
        <v>1</v>
      </c>
      <c r="E92" s="22">
        <v>100</v>
      </c>
      <c r="F92" s="103">
        <v>1.1299999999999999</v>
      </c>
      <c r="G92" s="34"/>
      <c r="H92" s="3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s="5" customFormat="1" ht="15.75" x14ac:dyDescent="0.25">
      <c r="A93" s="298" t="s">
        <v>136</v>
      </c>
      <c r="B93" s="298"/>
      <c r="C93" s="298"/>
      <c r="D93" s="124">
        <v>3</v>
      </c>
      <c r="E93" s="105">
        <v>300</v>
      </c>
      <c r="F93" s="125">
        <v>1.84</v>
      </c>
      <c r="G93" s="162"/>
      <c r="H93" s="16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</row>
    <row r="94" spans="1:104" ht="15.75" x14ac:dyDescent="0.25">
      <c r="A94" s="312" t="s">
        <v>166</v>
      </c>
      <c r="B94" s="303" t="s">
        <v>108</v>
      </c>
      <c r="C94" s="101" t="s">
        <v>109</v>
      </c>
      <c r="D94" s="76"/>
      <c r="E94" s="76"/>
      <c r="F94" s="135"/>
      <c r="G94" s="32"/>
      <c r="H94" s="32"/>
      <c r="I94"/>
    </row>
    <row r="95" spans="1:104" ht="15.75" x14ac:dyDescent="0.25">
      <c r="A95" s="313"/>
      <c r="B95" s="303"/>
      <c r="C95" s="98" t="s">
        <v>110</v>
      </c>
      <c r="D95" s="20">
        <v>1</v>
      </c>
      <c r="E95" s="20">
        <v>100</v>
      </c>
      <c r="F95" s="103">
        <v>1.0900000000000001</v>
      </c>
      <c r="G95" s="32"/>
      <c r="H95" s="32"/>
      <c r="I95"/>
    </row>
    <row r="96" spans="1:104" ht="15.75" x14ac:dyDescent="0.25">
      <c r="A96" s="313"/>
      <c r="B96" s="303"/>
      <c r="C96" s="101" t="s">
        <v>111</v>
      </c>
      <c r="D96" s="76"/>
      <c r="E96" s="76"/>
      <c r="F96" s="135"/>
      <c r="G96" s="32"/>
      <c r="H96" s="32"/>
      <c r="I96"/>
    </row>
    <row r="97" spans="1:109" ht="15.75" x14ac:dyDescent="0.25">
      <c r="A97" s="313"/>
      <c r="B97" s="301" t="s">
        <v>112</v>
      </c>
      <c r="C97" s="98" t="s">
        <v>113</v>
      </c>
      <c r="D97" s="20">
        <v>1</v>
      </c>
      <c r="E97" s="20">
        <v>100</v>
      </c>
      <c r="F97" s="103">
        <v>2.83</v>
      </c>
      <c r="G97" s="32"/>
      <c r="H97" s="32"/>
      <c r="I97"/>
    </row>
    <row r="98" spans="1:109" ht="15.75" x14ac:dyDescent="0.25">
      <c r="A98" s="313"/>
      <c r="B98" s="301"/>
      <c r="C98" s="101" t="s">
        <v>114</v>
      </c>
      <c r="D98" s="76"/>
      <c r="E98" s="76"/>
      <c r="F98" s="135"/>
      <c r="G98" s="32"/>
      <c r="H98" s="32"/>
      <c r="I98"/>
    </row>
    <row r="99" spans="1:109" ht="15.75" x14ac:dyDescent="0.25">
      <c r="A99" s="313"/>
      <c r="B99" s="301"/>
      <c r="C99" s="101" t="s">
        <v>115</v>
      </c>
      <c r="D99" s="76"/>
      <c r="E99" s="76"/>
      <c r="F99" s="135"/>
      <c r="G99" s="32"/>
      <c r="H99" s="32"/>
      <c r="I99"/>
    </row>
    <row r="100" spans="1:109" ht="15.75" x14ac:dyDescent="0.25">
      <c r="A100" s="313"/>
      <c r="B100" s="303" t="s">
        <v>116</v>
      </c>
      <c r="C100" s="98" t="s">
        <v>117</v>
      </c>
      <c r="D100" s="20">
        <v>1</v>
      </c>
      <c r="E100" s="20">
        <v>100</v>
      </c>
      <c r="F100" s="103">
        <v>1.93</v>
      </c>
      <c r="G100" s="32"/>
      <c r="H100" s="32"/>
      <c r="I100"/>
    </row>
    <row r="101" spans="1:109" ht="15.75" x14ac:dyDescent="0.25">
      <c r="A101" s="313"/>
      <c r="B101" s="303"/>
      <c r="C101" s="101" t="s">
        <v>118</v>
      </c>
      <c r="D101" s="76"/>
      <c r="E101" s="76"/>
      <c r="F101" s="135"/>
      <c r="G101" s="32"/>
      <c r="H101" s="32"/>
      <c r="I101"/>
    </row>
    <row r="102" spans="1:109" ht="15.75" x14ac:dyDescent="0.25">
      <c r="A102" s="313"/>
      <c r="B102" s="316" t="s">
        <v>119</v>
      </c>
      <c r="C102" s="101" t="s">
        <v>120</v>
      </c>
      <c r="D102" s="144"/>
      <c r="E102" s="144"/>
      <c r="F102" s="144"/>
      <c r="G102" s="32"/>
      <c r="H102" s="32"/>
      <c r="I102"/>
    </row>
    <row r="103" spans="1:109" ht="15.75" x14ac:dyDescent="0.25">
      <c r="A103" s="313"/>
      <c r="B103" s="316"/>
      <c r="C103" s="101" t="s">
        <v>121</v>
      </c>
      <c r="D103" s="144"/>
      <c r="E103" s="144"/>
      <c r="F103" s="144"/>
      <c r="G103" s="32"/>
      <c r="H103" s="32"/>
      <c r="I103"/>
    </row>
    <row r="104" spans="1:109" ht="15.75" x14ac:dyDescent="0.25">
      <c r="A104" s="313"/>
      <c r="B104" s="316" t="s">
        <v>122</v>
      </c>
      <c r="C104" s="101" t="s">
        <v>123</v>
      </c>
      <c r="D104" s="144"/>
      <c r="E104" s="144"/>
      <c r="F104" s="144"/>
      <c r="G104" s="32"/>
      <c r="H104" s="32"/>
      <c r="I104"/>
    </row>
    <row r="105" spans="1:109" ht="15.75" x14ac:dyDescent="0.25">
      <c r="A105" s="313"/>
      <c r="B105" s="316"/>
      <c r="C105" s="101" t="s">
        <v>124</v>
      </c>
      <c r="D105" s="144"/>
      <c r="E105" s="144"/>
      <c r="F105" s="144"/>
      <c r="G105" s="32"/>
      <c r="H105" s="32"/>
      <c r="I105"/>
    </row>
    <row r="106" spans="1:109" ht="15.75" x14ac:dyDescent="0.25">
      <c r="A106" s="313"/>
      <c r="B106" s="303" t="s">
        <v>125</v>
      </c>
      <c r="C106" s="101" t="s">
        <v>126</v>
      </c>
      <c r="D106" s="76"/>
      <c r="E106" s="76"/>
      <c r="F106" s="135"/>
      <c r="G106" s="32"/>
      <c r="H106" s="32"/>
      <c r="I106"/>
    </row>
    <row r="107" spans="1:109" ht="15.75" x14ac:dyDescent="0.25">
      <c r="A107" s="313"/>
      <c r="B107" s="303"/>
      <c r="C107" s="101" t="s">
        <v>127</v>
      </c>
      <c r="D107" s="76"/>
      <c r="E107" s="76"/>
      <c r="F107" s="135"/>
      <c r="G107" s="32"/>
      <c r="H107" s="32"/>
      <c r="I107"/>
    </row>
    <row r="108" spans="1:109" ht="15.75" x14ac:dyDescent="0.25">
      <c r="A108" s="314"/>
      <c r="B108" s="303"/>
      <c r="C108" s="98" t="s">
        <v>128</v>
      </c>
      <c r="D108" s="22">
        <v>1</v>
      </c>
      <c r="E108" s="22">
        <v>300</v>
      </c>
      <c r="F108" s="126">
        <v>1.8</v>
      </c>
      <c r="G108" s="32"/>
      <c r="H108" s="32"/>
      <c r="I108"/>
    </row>
    <row r="109" spans="1:109" ht="15.75" x14ac:dyDescent="0.25">
      <c r="A109" s="298" t="s">
        <v>136</v>
      </c>
      <c r="B109" s="298"/>
      <c r="C109" s="315"/>
      <c r="D109" s="106">
        <v>4</v>
      </c>
      <c r="E109" s="106">
        <v>600</v>
      </c>
      <c r="F109" s="125">
        <v>1.88</v>
      </c>
      <c r="G109" s="32"/>
      <c r="H109" s="32"/>
      <c r="I109"/>
    </row>
    <row r="110" spans="1:109" ht="15.75" x14ac:dyDescent="0.25">
      <c r="A110" s="309" t="s">
        <v>129</v>
      </c>
      <c r="B110" s="310"/>
      <c r="C110" s="311"/>
      <c r="D110" s="109">
        <v>24</v>
      </c>
      <c r="E110" s="109">
        <v>6900</v>
      </c>
      <c r="F110" s="125">
        <v>1.8</v>
      </c>
      <c r="G110" s="34"/>
      <c r="H110" s="34"/>
      <c r="J110" s="3"/>
    </row>
    <row r="111" spans="1:109" s="2" customFormat="1" x14ac:dyDescent="0.25">
      <c r="A111" s="137" t="s">
        <v>175</v>
      </c>
      <c r="B111" s="131" t="s">
        <v>236</v>
      </c>
      <c r="C111" s="8"/>
      <c r="D111" s="8"/>
      <c r="E111" s="8"/>
      <c r="F111" s="6"/>
      <c r="G111" s="32"/>
      <c r="H111" s="32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</row>
    <row r="112" spans="1:109" s="70" customFormat="1" x14ac:dyDescent="0.25">
      <c r="A112" s="53" t="s">
        <v>217</v>
      </c>
      <c r="B112" s="132" t="s">
        <v>226</v>
      </c>
      <c r="C112" s="52"/>
      <c r="D112" s="52"/>
      <c r="E112" s="52"/>
      <c r="F112" s="54"/>
      <c r="G112" s="52"/>
      <c r="H112" s="52"/>
      <c r="I112" s="52"/>
      <c r="J112" s="52"/>
    </row>
    <row r="113" spans="1:8" x14ac:dyDescent="0.25">
      <c r="A113" s="32"/>
      <c r="B113" s="32"/>
      <c r="C113" s="32"/>
      <c r="D113" s="32"/>
      <c r="E113" s="32"/>
      <c r="F113" s="32"/>
      <c r="G113" s="34"/>
      <c r="H113" s="34"/>
    </row>
    <row r="114" spans="1:8" x14ac:dyDescent="0.25">
      <c r="A114" s="32"/>
      <c r="B114" s="32"/>
      <c r="C114" s="32"/>
      <c r="D114" s="32"/>
      <c r="E114" s="32"/>
      <c r="F114" s="32"/>
      <c r="G114" s="34"/>
      <c r="H114" s="34"/>
    </row>
  </sheetData>
  <mergeCells count="54">
    <mergeCell ref="A1:F1"/>
    <mergeCell ref="A25:C25"/>
    <mergeCell ref="B20:B21"/>
    <mergeCell ref="B22:B24"/>
    <mergeCell ref="B69:B70"/>
    <mergeCell ref="B18:B19"/>
    <mergeCell ref="B51:B53"/>
    <mergeCell ref="C3:C5"/>
    <mergeCell ref="F3:F5"/>
    <mergeCell ref="A14:C14"/>
    <mergeCell ref="A6:A13"/>
    <mergeCell ref="A3:A5"/>
    <mergeCell ref="A109:C109"/>
    <mergeCell ref="B42:B49"/>
    <mergeCell ref="A50:C50"/>
    <mergeCell ref="A41:C41"/>
    <mergeCell ref="B86:B88"/>
    <mergeCell ref="B90:B92"/>
    <mergeCell ref="B106:B108"/>
    <mergeCell ref="B94:B96"/>
    <mergeCell ref="B97:B99"/>
    <mergeCell ref="B100:B101"/>
    <mergeCell ref="B102:B103"/>
    <mergeCell ref="B104:B105"/>
    <mergeCell ref="B71:B72"/>
    <mergeCell ref="B73:B74"/>
    <mergeCell ref="B79:B81"/>
    <mergeCell ref="B82:B84"/>
    <mergeCell ref="A110:C110"/>
    <mergeCell ref="A15:A24"/>
    <mergeCell ref="A68:A84"/>
    <mergeCell ref="A51:A66"/>
    <mergeCell ref="D3:D5"/>
    <mergeCell ref="A42:A49"/>
    <mergeCell ref="A26:A40"/>
    <mergeCell ref="A94:A108"/>
    <mergeCell ref="A86:A92"/>
    <mergeCell ref="A85:C85"/>
    <mergeCell ref="A67:C67"/>
    <mergeCell ref="A93:C93"/>
    <mergeCell ref="B31:B36"/>
    <mergeCell ref="B54:B59"/>
    <mergeCell ref="B60:B63"/>
    <mergeCell ref="B64:B66"/>
    <mergeCell ref="B75:B78"/>
    <mergeCell ref="A2:F2"/>
    <mergeCell ref="B26:B30"/>
    <mergeCell ref="B37:B40"/>
    <mergeCell ref="B6:B7"/>
    <mergeCell ref="B8:B10"/>
    <mergeCell ref="B11:B13"/>
    <mergeCell ref="B15:B17"/>
    <mergeCell ref="E3:E5"/>
    <mergeCell ref="B3:B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verticalDpi="4" r:id="rId1"/>
  <rowBreaks count="1" manualBreakCount="1">
    <brk id="25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E3103-2D9F-4038-B8A6-88F9BCEFCC8A}">
  <dimension ref="A1:CY40"/>
  <sheetViews>
    <sheetView zoomScale="75" zoomScaleNormal="75" workbookViewId="0">
      <pane xSplit="1" ySplit="5" topLeftCell="B6" activePane="bottomRight" state="frozen"/>
      <selection activeCell="B214" sqref="B214"/>
      <selection pane="topRight" activeCell="B214" sqref="B214"/>
      <selection pane="bottomLeft" activeCell="B214" sqref="B214"/>
      <selection pane="bottomRight" activeCell="A39" sqref="A39:B40"/>
    </sheetView>
  </sheetViews>
  <sheetFormatPr defaultRowHeight="15.75" x14ac:dyDescent="0.25"/>
  <cols>
    <col min="1" max="1" width="32.42578125" style="70" bestFit="1" customWidth="1"/>
    <col min="2" max="2" width="14.5703125" style="56" customWidth="1"/>
    <col min="3" max="3" width="12.7109375" style="56" customWidth="1"/>
    <col min="4" max="4" width="20" style="17" customWidth="1"/>
    <col min="5" max="5" width="27.42578125" style="57" customWidth="1"/>
    <col min="6" max="16384" width="9.140625" style="70"/>
  </cols>
  <sheetData>
    <row r="1" spans="1:7" s="2" customFormat="1" ht="27.75" customHeight="1" x14ac:dyDescent="0.25">
      <c r="A1" s="322" t="s">
        <v>235</v>
      </c>
      <c r="B1" s="322"/>
      <c r="C1" s="322"/>
      <c r="D1" s="322"/>
      <c r="E1" s="322"/>
      <c r="F1" s="32"/>
      <c r="G1" s="32"/>
    </row>
    <row r="2" spans="1:7" ht="24.95" customHeight="1" x14ac:dyDescent="0.25">
      <c r="A2" s="323" t="s">
        <v>199</v>
      </c>
      <c r="B2" s="324"/>
      <c r="C2" s="324"/>
      <c r="D2" s="324"/>
      <c r="E2" s="325"/>
      <c r="F2" s="32"/>
      <c r="G2" s="32"/>
    </row>
    <row r="3" spans="1:7" s="3" customFormat="1" ht="46.5" customHeight="1" x14ac:dyDescent="0.25">
      <c r="A3" s="326" t="s">
        <v>0</v>
      </c>
      <c r="B3" s="327" t="s">
        <v>191</v>
      </c>
      <c r="C3" s="327" t="s">
        <v>192</v>
      </c>
      <c r="D3" s="328" t="s">
        <v>233</v>
      </c>
      <c r="E3" s="326" t="s">
        <v>248</v>
      </c>
      <c r="F3" s="34"/>
      <c r="G3" s="34"/>
    </row>
    <row r="4" spans="1:7" s="3" customFormat="1" ht="34.5" customHeight="1" x14ac:dyDescent="0.25">
      <c r="A4" s="326"/>
      <c r="B4" s="327"/>
      <c r="C4" s="327"/>
      <c r="D4" s="328"/>
      <c r="E4" s="326"/>
      <c r="F4" s="34"/>
      <c r="G4" s="34"/>
    </row>
    <row r="5" spans="1:7" s="3" customFormat="1" ht="54.95" customHeight="1" x14ac:dyDescent="0.25">
      <c r="A5" s="326"/>
      <c r="B5" s="327"/>
      <c r="C5" s="327"/>
      <c r="D5" s="328"/>
      <c r="E5" s="326"/>
      <c r="F5" s="34"/>
      <c r="G5" s="34"/>
    </row>
    <row r="6" spans="1:7" s="3" customFormat="1" ht="54.95" customHeight="1" x14ac:dyDescent="0.25">
      <c r="A6" s="184" t="s">
        <v>219</v>
      </c>
      <c r="B6" s="185">
        <v>2</v>
      </c>
      <c r="C6" s="185">
        <v>40</v>
      </c>
      <c r="D6" s="188">
        <v>0.9</v>
      </c>
      <c r="E6" s="188">
        <v>0.53333333333333333</v>
      </c>
      <c r="F6" s="34"/>
      <c r="G6" s="34"/>
    </row>
    <row r="7" spans="1:7" s="3" customFormat="1" ht="54.95" customHeight="1" x14ac:dyDescent="0.25">
      <c r="A7" s="184" t="s">
        <v>27</v>
      </c>
      <c r="B7" s="185">
        <v>3</v>
      </c>
      <c r="C7" s="185">
        <v>45</v>
      </c>
      <c r="D7" s="188">
        <v>0.85925925925925917</v>
      </c>
      <c r="E7" s="188">
        <v>0.66666666666666663</v>
      </c>
      <c r="F7" s="34"/>
      <c r="G7" s="34"/>
    </row>
    <row r="8" spans="1:7" s="3" customFormat="1" ht="54.95" customHeight="1" x14ac:dyDescent="0.25">
      <c r="A8" s="184" t="s">
        <v>108</v>
      </c>
      <c r="B8" s="185">
        <v>5</v>
      </c>
      <c r="C8" s="185">
        <v>85</v>
      </c>
      <c r="D8" s="188">
        <v>0.99215686274509796</v>
      </c>
      <c r="E8" s="188">
        <v>0.58064516129032262</v>
      </c>
      <c r="F8" s="34"/>
      <c r="G8" s="34"/>
    </row>
    <row r="9" spans="1:7" s="3" customFormat="1" ht="54.95" customHeight="1" x14ac:dyDescent="0.25">
      <c r="A9" s="184" t="s">
        <v>112</v>
      </c>
      <c r="B9" s="185">
        <v>5</v>
      </c>
      <c r="C9" s="185">
        <v>78</v>
      </c>
      <c r="D9" s="188">
        <v>0.88034188034188043</v>
      </c>
      <c r="E9" s="188">
        <v>0.26470588235294118</v>
      </c>
      <c r="F9" s="34"/>
      <c r="G9" s="34"/>
    </row>
    <row r="10" spans="1:7" s="3" customFormat="1" ht="54.95" customHeight="1" x14ac:dyDescent="0.25">
      <c r="A10" s="184" t="s">
        <v>239</v>
      </c>
      <c r="B10" s="185">
        <v>3</v>
      </c>
      <c r="C10" s="185">
        <v>50</v>
      </c>
      <c r="D10" s="188">
        <v>0.92666666666666675</v>
      </c>
      <c r="E10" s="188">
        <v>0.43478260869565216</v>
      </c>
      <c r="F10" s="34"/>
      <c r="G10" s="34"/>
    </row>
    <row r="11" spans="1:7" s="3" customFormat="1" ht="54.95" customHeight="1" x14ac:dyDescent="0.25">
      <c r="A11" s="184" t="s">
        <v>116</v>
      </c>
      <c r="B11" s="185">
        <v>1</v>
      </c>
      <c r="C11" s="185">
        <v>20</v>
      </c>
      <c r="D11" s="188">
        <v>0.98333333333333339</v>
      </c>
      <c r="E11" s="188">
        <v>0.75</v>
      </c>
      <c r="F11" s="34"/>
      <c r="G11" s="34"/>
    </row>
    <row r="12" spans="1:7" s="3" customFormat="1" ht="54.95" customHeight="1" x14ac:dyDescent="0.25">
      <c r="A12" s="184" t="s">
        <v>74</v>
      </c>
      <c r="B12" s="185">
        <v>1</v>
      </c>
      <c r="C12" s="185">
        <v>15</v>
      </c>
      <c r="D12" s="188">
        <v>0.77777777777777779</v>
      </c>
      <c r="E12" s="188">
        <v>0.8571428571428571</v>
      </c>
      <c r="F12" s="34"/>
      <c r="G12" s="34"/>
    </row>
    <row r="13" spans="1:7" s="3" customFormat="1" ht="54.95" customHeight="1" x14ac:dyDescent="0.25">
      <c r="A13" s="184" t="s">
        <v>76</v>
      </c>
      <c r="B13" s="185">
        <v>2</v>
      </c>
      <c r="C13" s="185">
        <v>30</v>
      </c>
      <c r="D13" s="188">
        <v>0.98888888888888893</v>
      </c>
      <c r="E13" s="188">
        <v>0.7</v>
      </c>
      <c r="F13" s="34"/>
      <c r="G13" s="34"/>
    </row>
    <row r="14" spans="1:7" s="3" customFormat="1" ht="54.95" customHeight="1" x14ac:dyDescent="0.25">
      <c r="A14" s="184" t="s">
        <v>240</v>
      </c>
      <c r="B14" s="185">
        <v>3</v>
      </c>
      <c r="C14" s="185">
        <v>50</v>
      </c>
      <c r="D14" s="188">
        <v>0.93333333333333324</v>
      </c>
      <c r="E14" s="188">
        <v>0.20689655172413793</v>
      </c>
      <c r="F14" s="34"/>
      <c r="G14" s="34"/>
    </row>
    <row r="15" spans="1:7" s="3" customFormat="1" ht="54.95" customHeight="1" x14ac:dyDescent="0.25">
      <c r="A15" s="184" t="s">
        <v>79</v>
      </c>
      <c r="B15" s="185">
        <v>5</v>
      </c>
      <c r="C15" s="185">
        <v>95</v>
      </c>
      <c r="D15" s="188">
        <v>0.84210526315789469</v>
      </c>
      <c r="E15" s="188">
        <v>0.734375</v>
      </c>
      <c r="F15" s="34"/>
      <c r="G15" s="34"/>
    </row>
    <row r="16" spans="1:7" s="3" customFormat="1" ht="54.95" customHeight="1" x14ac:dyDescent="0.25">
      <c r="A16" s="184" t="s">
        <v>98</v>
      </c>
      <c r="B16" s="185">
        <v>3</v>
      </c>
      <c r="C16" s="185">
        <v>50</v>
      </c>
      <c r="D16" s="188">
        <v>0.89333333333333331</v>
      </c>
      <c r="E16" s="188">
        <v>0.42424242424242425</v>
      </c>
      <c r="F16" s="34"/>
      <c r="G16" s="34"/>
    </row>
    <row r="17" spans="1:103" s="3" customFormat="1" ht="54.95" customHeight="1" x14ac:dyDescent="0.25">
      <c r="A17" s="184" t="s">
        <v>82</v>
      </c>
      <c r="B17" s="185">
        <v>4</v>
      </c>
      <c r="C17" s="185">
        <v>65</v>
      </c>
      <c r="D17" s="188">
        <v>0.87692307692307692</v>
      </c>
      <c r="E17" s="188">
        <v>0.45238095238095238</v>
      </c>
      <c r="F17" s="34"/>
      <c r="G17" s="34"/>
    </row>
    <row r="18" spans="1:103" s="3" customFormat="1" ht="54.95" customHeight="1" x14ac:dyDescent="0.25">
      <c r="A18" s="184" t="s">
        <v>85</v>
      </c>
      <c r="B18" s="185">
        <v>10</v>
      </c>
      <c r="C18" s="185">
        <v>190</v>
      </c>
      <c r="D18" s="188">
        <v>0.86491228070175441</v>
      </c>
      <c r="E18" s="188">
        <v>0.55339805825242716</v>
      </c>
      <c r="F18" s="34"/>
      <c r="G18" s="34"/>
    </row>
    <row r="19" spans="1:103" s="3" customFormat="1" ht="54.95" customHeight="1" x14ac:dyDescent="0.25">
      <c r="A19" s="184" t="s">
        <v>102</v>
      </c>
      <c r="B19" s="185">
        <v>3</v>
      </c>
      <c r="C19" s="185">
        <v>50</v>
      </c>
      <c r="D19" s="188">
        <v>0.84666666666666668</v>
      </c>
      <c r="E19" s="188">
        <v>0.47222222222222221</v>
      </c>
      <c r="F19" s="34"/>
      <c r="G19" s="34"/>
    </row>
    <row r="20" spans="1:103" s="3" customFormat="1" ht="54.95" customHeight="1" x14ac:dyDescent="0.25">
      <c r="A20" s="184" t="s">
        <v>33</v>
      </c>
      <c r="B20" s="185">
        <v>2</v>
      </c>
      <c r="C20" s="185">
        <v>33</v>
      </c>
      <c r="D20" s="188">
        <v>1.1616161616161618</v>
      </c>
      <c r="E20" s="188">
        <v>0.875</v>
      </c>
      <c r="F20" s="34"/>
      <c r="G20" s="34"/>
    </row>
    <row r="21" spans="1:103" s="3" customFormat="1" ht="54.95" customHeight="1" x14ac:dyDescent="0.25">
      <c r="A21" s="184" t="s">
        <v>241</v>
      </c>
      <c r="B21" s="185">
        <v>4</v>
      </c>
      <c r="C21" s="185">
        <v>75</v>
      </c>
      <c r="D21" s="188">
        <v>0.64444444444444449</v>
      </c>
      <c r="E21" s="188">
        <v>0.58974358974358976</v>
      </c>
      <c r="F21" s="34"/>
      <c r="G21" s="34"/>
    </row>
    <row r="22" spans="1:103" s="3" customFormat="1" ht="54.95" customHeight="1" x14ac:dyDescent="0.25">
      <c r="A22" s="184" t="s">
        <v>58</v>
      </c>
      <c r="B22" s="185">
        <v>4</v>
      </c>
      <c r="C22" s="185">
        <v>65</v>
      </c>
      <c r="D22" s="188">
        <v>0.6512820512820513</v>
      </c>
      <c r="E22" s="188">
        <v>0.37931034482758619</v>
      </c>
      <c r="F22" s="34"/>
      <c r="G22" s="34"/>
    </row>
    <row r="23" spans="1:103" s="3" customFormat="1" ht="54.95" customHeight="1" x14ac:dyDescent="0.25">
      <c r="A23" s="184" t="s">
        <v>122</v>
      </c>
      <c r="B23" s="185">
        <v>2</v>
      </c>
      <c r="C23" s="185">
        <v>35</v>
      </c>
      <c r="D23" s="188">
        <v>0.90476190476190477</v>
      </c>
      <c r="E23" s="188">
        <v>0.76923076923076927</v>
      </c>
      <c r="F23" s="34"/>
      <c r="G23" s="34"/>
    </row>
    <row r="24" spans="1:103" s="3" customFormat="1" ht="54.95" customHeight="1" x14ac:dyDescent="0.25">
      <c r="A24" s="184" t="s">
        <v>65</v>
      </c>
      <c r="B24" s="185">
        <v>8</v>
      </c>
      <c r="C24" s="185">
        <v>125</v>
      </c>
      <c r="D24" s="188">
        <v>0.65333333333333332</v>
      </c>
      <c r="E24" s="188">
        <v>0.330188679245283</v>
      </c>
      <c r="F24" s="34"/>
      <c r="G24" s="34"/>
    </row>
    <row r="25" spans="1:103" s="3" customFormat="1" ht="54.95" customHeight="1" x14ac:dyDescent="0.25">
      <c r="A25" s="184" t="s">
        <v>20</v>
      </c>
      <c r="B25" s="185">
        <v>1</v>
      </c>
      <c r="C25" s="185">
        <v>20</v>
      </c>
      <c r="D25" s="188">
        <v>1</v>
      </c>
      <c r="E25" s="188">
        <v>0.45454545454545453</v>
      </c>
      <c r="F25" s="34"/>
      <c r="G25" s="34"/>
    </row>
    <row r="26" spans="1:103" s="3" customFormat="1" ht="54.95" customHeight="1" x14ac:dyDescent="0.25">
      <c r="A26" s="184" t="s">
        <v>40</v>
      </c>
      <c r="B26" s="185">
        <v>3</v>
      </c>
      <c r="C26" s="185">
        <v>50</v>
      </c>
      <c r="D26" s="188">
        <v>0.92</v>
      </c>
      <c r="E26" s="188">
        <v>0.81818181818181823</v>
      </c>
      <c r="F26" s="34"/>
      <c r="G26" s="34"/>
    </row>
    <row r="27" spans="1:103" s="3" customFormat="1" ht="54.95" customHeight="1" x14ac:dyDescent="0.25">
      <c r="A27" s="184" t="s">
        <v>23</v>
      </c>
      <c r="B27" s="185">
        <v>6</v>
      </c>
      <c r="C27" s="185">
        <v>95</v>
      </c>
      <c r="D27" s="188">
        <v>0.96491228070175439</v>
      </c>
      <c r="E27" s="188">
        <v>0.5714285714285714</v>
      </c>
      <c r="F27" s="34"/>
      <c r="G27" s="34"/>
    </row>
    <row r="28" spans="1:103" s="3" customFormat="1" ht="54.95" customHeight="1" x14ac:dyDescent="0.25">
      <c r="A28" s="184" t="s">
        <v>242</v>
      </c>
      <c r="B28" s="185">
        <v>4</v>
      </c>
      <c r="C28" s="185">
        <v>75</v>
      </c>
      <c r="D28" s="188">
        <v>0.92888888888888899</v>
      </c>
      <c r="E28" s="188">
        <v>0.47727272727272729</v>
      </c>
      <c r="F28" s="34"/>
      <c r="G28" s="34"/>
    </row>
    <row r="29" spans="1:103" s="3" customFormat="1" ht="54.95" customHeight="1" x14ac:dyDescent="0.25">
      <c r="A29" s="184" t="s">
        <v>125</v>
      </c>
      <c r="B29" s="185">
        <v>4</v>
      </c>
      <c r="C29" s="185">
        <v>75</v>
      </c>
      <c r="D29" s="188">
        <v>1.3111111111111111</v>
      </c>
      <c r="E29" s="188">
        <v>0.12698412698412698</v>
      </c>
      <c r="F29" s="34"/>
      <c r="G29" s="34"/>
    </row>
    <row r="30" spans="1:103" ht="54" customHeight="1" x14ac:dyDescent="0.25">
      <c r="A30" s="184" t="s">
        <v>243</v>
      </c>
      <c r="B30" s="186">
        <v>6</v>
      </c>
      <c r="C30" s="190">
        <v>115</v>
      </c>
      <c r="D30" s="189">
        <v>0.87246376811594195</v>
      </c>
      <c r="E30" s="188">
        <v>0.49450549450549453</v>
      </c>
      <c r="F30" s="32"/>
      <c r="G30" s="32"/>
    </row>
    <row r="31" spans="1:103" s="2" customFormat="1" ht="54" customHeight="1" x14ac:dyDescent="0.25">
      <c r="A31" s="184" t="s">
        <v>244</v>
      </c>
      <c r="B31" s="185">
        <v>6</v>
      </c>
      <c r="C31" s="185">
        <v>107</v>
      </c>
      <c r="D31" s="189">
        <v>1.0186915887850467</v>
      </c>
      <c r="E31" s="188">
        <v>0.4</v>
      </c>
      <c r="F31" s="32"/>
      <c r="G31" s="32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</row>
    <row r="32" spans="1:103" ht="54" customHeight="1" x14ac:dyDescent="0.25">
      <c r="A32" s="184" t="s">
        <v>223</v>
      </c>
      <c r="B32" s="185">
        <v>5</v>
      </c>
      <c r="C32" s="185">
        <v>80</v>
      </c>
      <c r="D32" s="189">
        <v>0.86666666666666659</v>
      </c>
      <c r="E32" s="188">
        <v>0.58333333333333337</v>
      </c>
      <c r="F32" s="32"/>
      <c r="G32" s="32"/>
    </row>
    <row r="33" spans="1:7" ht="54" customHeight="1" x14ac:dyDescent="0.25">
      <c r="A33" s="184" t="s">
        <v>245</v>
      </c>
      <c r="B33" s="185">
        <v>5</v>
      </c>
      <c r="C33" s="185">
        <v>90</v>
      </c>
      <c r="D33" s="189">
        <v>0.92592592592592582</v>
      </c>
      <c r="E33" s="188">
        <v>0.29629629629629628</v>
      </c>
      <c r="F33" s="32"/>
      <c r="G33" s="32"/>
    </row>
    <row r="34" spans="1:7" ht="54" customHeight="1" x14ac:dyDescent="0.25">
      <c r="A34" s="184" t="s">
        <v>246</v>
      </c>
      <c r="B34" s="185">
        <v>4</v>
      </c>
      <c r="C34" s="185">
        <v>70</v>
      </c>
      <c r="D34" s="189">
        <v>0.87142857142857144</v>
      </c>
      <c r="E34" s="188">
        <v>0.56666666666666665</v>
      </c>
      <c r="F34" s="32"/>
      <c r="G34" s="32"/>
    </row>
    <row r="35" spans="1:7" ht="54" customHeight="1" x14ac:dyDescent="0.25">
      <c r="A35" s="184" t="s">
        <v>247</v>
      </c>
      <c r="B35" s="185">
        <v>3</v>
      </c>
      <c r="C35" s="185">
        <v>55</v>
      </c>
      <c r="D35" s="189">
        <v>0.61212121212121207</v>
      </c>
      <c r="E35" s="188">
        <v>0.16666666666666666</v>
      </c>
    </row>
    <row r="36" spans="1:7" ht="54" customHeight="1" x14ac:dyDescent="0.25">
      <c r="A36" s="184" t="s">
        <v>104</v>
      </c>
      <c r="B36" s="185">
        <v>4</v>
      </c>
      <c r="C36" s="185">
        <v>70</v>
      </c>
      <c r="D36" s="189">
        <v>0.8</v>
      </c>
      <c r="E36" s="188">
        <v>0.55555555555555558</v>
      </c>
    </row>
    <row r="37" spans="1:7" ht="54" customHeight="1" x14ac:dyDescent="0.25">
      <c r="A37" s="184" t="s">
        <v>224</v>
      </c>
      <c r="B37" s="185">
        <v>3</v>
      </c>
      <c r="C37" s="185">
        <v>50</v>
      </c>
      <c r="D37" s="189">
        <v>1.04</v>
      </c>
      <c r="E37" s="188">
        <v>0.66666666666666663</v>
      </c>
    </row>
    <row r="38" spans="1:7" ht="36.75" customHeight="1" x14ac:dyDescent="0.25">
      <c r="A38" s="184" t="s">
        <v>129</v>
      </c>
      <c r="B38" s="185">
        <v>124</v>
      </c>
      <c r="C38" s="185">
        <v>2148</v>
      </c>
      <c r="D38" s="189">
        <v>0.88578522656734948</v>
      </c>
      <c r="E38" s="188">
        <v>0.43088116410670979</v>
      </c>
    </row>
    <row r="39" spans="1:7" x14ac:dyDescent="0.25">
      <c r="A39" s="137" t="s">
        <v>175</v>
      </c>
      <c r="B39" s="242" t="s">
        <v>238</v>
      </c>
    </row>
    <row r="40" spans="1:7" x14ac:dyDescent="0.25">
      <c r="A40" s="256" t="s">
        <v>217</v>
      </c>
      <c r="B40" s="132" t="s">
        <v>226</v>
      </c>
    </row>
  </sheetData>
  <mergeCells count="7">
    <mergeCell ref="A1:E1"/>
    <mergeCell ref="A2:E2"/>
    <mergeCell ref="A3:A5"/>
    <mergeCell ref="B3:B5"/>
    <mergeCell ref="C3:C5"/>
    <mergeCell ref="D3:D5"/>
    <mergeCell ref="E3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zoomScale="90" zoomScaleNormal="90" workbookViewId="0">
      <pane xSplit="1" ySplit="6" topLeftCell="B7" activePane="bottomRight" state="frozen"/>
      <selection activeCell="B214" sqref="B214"/>
      <selection pane="topRight" activeCell="B214" sqref="B214"/>
      <selection pane="bottomLeft" activeCell="B214" sqref="B214"/>
      <selection pane="bottomRight" activeCell="D29" sqref="D29"/>
    </sheetView>
  </sheetViews>
  <sheetFormatPr defaultRowHeight="15" x14ac:dyDescent="0.25"/>
  <cols>
    <col min="1" max="1" width="27.140625" style="70" bestFit="1" customWidth="1"/>
    <col min="2" max="2" width="9.140625" style="70"/>
    <col min="3" max="3" width="10.85546875" style="70" customWidth="1"/>
    <col min="4" max="4" width="15.7109375" style="177" customWidth="1"/>
    <col min="5" max="5" width="25.7109375" style="70" customWidth="1"/>
    <col min="6" max="16384" width="9.140625" style="70"/>
  </cols>
  <sheetData>
    <row r="1" spans="1:5" x14ac:dyDescent="0.25">
      <c r="A1" s="192" t="s">
        <v>235</v>
      </c>
      <c r="B1" s="192"/>
      <c r="C1" s="192"/>
      <c r="D1" s="192"/>
      <c r="E1" s="192"/>
    </row>
    <row r="2" spans="1:5" x14ac:dyDescent="0.25">
      <c r="A2" s="192" t="s">
        <v>229</v>
      </c>
      <c r="B2" s="192"/>
      <c r="C2" s="192"/>
      <c r="D2" s="192"/>
      <c r="E2" s="192"/>
    </row>
    <row r="3" spans="1:5" ht="15" customHeight="1" x14ac:dyDescent="0.25">
      <c r="A3" s="330" t="s">
        <v>0</v>
      </c>
      <c r="B3" s="331" t="s">
        <v>191</v>
      </c>
      <c r="C3" s="334" t="s">
        <v>192</v>
      </c>
      <c r="D3" s="329" t="s">
        <v>232</v>
      </c>
      <c r="E3" s="328" t="s">
        <v>222</v>
      </c>
    </row>
    <row r="4" spans="1:5" ht="28.5" customHeight="1" x14ac:dyDescent="0.25">
      <c r="A4" s="330"/>
      <c r="B4" s="332"/>
      <c r="C4" s="334"/>
      <c r="D4" s="329"/>
      <c r="E4" s="328"/>
    </row>
    <row r="5" spans="1:5" ht="30" customHeight="1" x14ac:dyDescent="0.25">
      <c r="A5" s="330"/>
      <c r="B5" s="332"/>
      <c r="C5" s="334"/>
      <c r="D5" s="329"/>
      <c r="E5" s="328"/>
    </row>
    <row r="6" spans="1:5" ht="61.5" customHeight="1" x14ac:dyDescent="0.25">
      <c r="A6" s="330"/>
      <c r="B6" s="333"/>
      <c r="C6" s="334"/>
      <c r="D6" s="329"/>
      <c r="E6" s="328"/>
    </row>
    <row r="7" spans="1:5" x14ac:dyDescent="0.25">
      <c r="A7" s="193" t="s">
        <v>112</v>
      </c>
      <c r="B7" s="193">
        <v>1</v>
      </c>
      <c r="C7" s="193">
        <v>20</v>
      </c>
      <c r="D7" s="196">
        <v>0.9</v>
      </c>
      <c r="E7" s="196">
        <v>1</v>
      </c>
    </row>
    <row r="8" spans="1:5" x14ac:dyDescent="0.25">
      <c r="A8" s="193" t="s">
        <v>23</v>
      </c>
      <c r="B8" s="193">
        <v>3</v>
      </c>
      <c r="C8" s="193">
        <v>60</v>
      </c>
      <c r="D8" s="196">
        <v>0.96666666666666667</v>
      </c>
      <c r="E8" s="196">
        <v>0.33333333333333331</v>
      </c>
    </row>
    <row r="9" spans="1:5" x14ac:dyDescent="0.25">
      <c r="A9" s="193" t="s">
        <v>125</v>
      </c>
      <c r="B9" s="193">
        <v>2</v>
      </c>
      <c r="C9" s="193">
        <v>30</v>
      </c>
      <c r="D9" s="196">
        <v>0.77777777777777779</v>
      </c>
      <c r="E9" s="196">
        <v>0.42857142857142855</v>
      </c>
    </row>
    <row r="10" spans="1:5" x14ac:dyDescent="0.25">
      <c r="A10" s="194" t="s">
        <v>129</v>
      </c>
      <c r="B10" s="195">
        <f t="shared" ref="B10:C10" si="0">SUM(B7:B9)</f>
        <v>6</v>
      </c>
      <c r="C10" s="195">
        <f t="shared" si="0"/>
        <v>110</v>
      </c>
      <c r="D10" s="196">
        <v>0.90303030303030296</v>
      </c>
      <c r="E10" s="196">
        <v>0.47368421052631576</v>
      </c>
    </row>
    <row r="11" spans="1:5" x14ac:dyDescent="0.25">
      <c r="A11" s="197" t="s">
        <v>249</v>
      </c>
      <c r="B11" s="191" t="s">
        <v>250</v>
      </c>
    </row>
    <row r="12" spans="1:5" x14ac:dyDescent="0.25">
      <c r="A12" s="198" t="s">
        <v>231</v>
      </c>
      <c r="B12" s="191" t="s">
        <v>226</v>
      </c>
    </row>
  </sheetData>
  <mergeCells count="5">
    <mergeCell ref="D3:D6"/>
    <mergeCell ref="E3:E6"/>
    <mergeCell ref="A3:A6"/>
    <mergeCell ref="B3:B6"/>
    <mergeCell ref="C3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zoomScale="78" zoomScaleNormal="78" workbookViewId="0">
      <pane xSplit="1" ySplit="4" topLeftCell="B5" activePane="bottomRight" state="frozen"/>
      <selection activeCell="B214" sqref="B214"/>
      <selection pane="topRight" activeCell="B214" sqref="B214"/>
      <selection pane="bottomLeft" activeCell="B214" sqref="B214"/>
      <selection pane="bottomRight" activeCell="A14" sqref="A14:B15"/>
    </sheetView>
  </sheetViews>
  <sheetFormatPr defaultRowHeight="15" x14ac:dyDescent="0.25"/>
  <cols>
    <col min="1" max="1" width="22.28515625" customWidth="1"/>
    <col min="2" max="2" width="13" customWidth="1"/>
    <col min="3" max="3" width="12" customWidth="1"/>
    <col min="4" max="4" width="12" style="28" customWidth="1"/>
    <col min="5" max="5" width="14" customWidth="1"/>
    <col min="6" max="6" width="15.28515625" customWidth="1"/>
  </cols>
  <sheetData>
    <row r="1" spans="1:9" s="70" customFormat="1" ht="27.75" customHeight="1" x14ac:dyDescent="0.25">
      <c r="A1" s="335" t="s">
        <v>234</v>
      </c>
      <c r="B1" s="336"/>
      <c r="C1" s="336"/>
      <c r="D1" s="336"/>
      <c r="E1" s="336"/>
      <c r="F1" s="336"/>
      <c r="G1" s="32"/>
      <c r="H1" s="32"/>
    </row>
    <row r="2" spans="1:9" ht="15.75" thickBot="1" x14ac:dyDescent="0.3">
      <c r="A2" s="337" t="s">
        <v>213</v>
      </c>
      <c r="B2" s="338"/>
      <c r="C2" s="338"/>
      <c r="D2" s="338"/>
      <c r="E2" s="338"/>
      <c r="F2" s="339"/>
      <c r="G2" s="158"/>
      <c r="H2" s="159"/>
    </row>
    <row r="3" spans="1:9" ht="38.1" customHeight="1" x14ac:dyDescent="0.25">
      <c r="A3" s="340" t="s">
        <v>209</v>
      </c>
      <c r="B3" s="342" t="s">
        <v>212</v>
      </c>
      <c r="C3" s="342" t="s">
        <v>130</v>
      </c>
      <c r="D3" s="344" t="s">
        <v>216</v>
      </c>
      <c r="E3" s="346" t="s">
        <v>214</v>
      </c>
      <c r="F3" s="346" t="s">
        <v>227</v>
      </c>
      <c r="G3" s="44"/>
      <c r="H3" s="45"/>
      <c r="I3" s="45"/>
    </row>
    <row r="4" spans="1:9" ht="93.75" customHeight="1" x14ac:dyDescent="0.25">
      <c r="A4" s="341"/>
      <c r="B4" s="343"/>
      <c r="C4" s="343"/>
      <c r="D4" s="345"/>
      <c r="E4" s="347"/>
      <c r="F4" s="347"/>
      <c r="G4" s="47"/>
      <c r="H4" s="46"/>
      <c r="I4" s="47"/>
    </row>
    <row r="5" spans="1:9" x14ac:dyDescent="0.25">
      <c r="A5" s="193" t="s">
        <v>76</v>
      </c>
      <c r="B5" s="202">
        <v>1</v>
      </c>
      <c r="C5" s="202">
        <v>60</v>
      </c>
      <c r="D5" s="200">
        <v>1.3833333333333333</v>
      </c>
      <c r="E5" s="200">
        <v>0.42570281124497994</v>
      </c>
      <c r="F5" s="200">
        <v>0.30859375</v>
      </c>
      <c r="G5" s="32"/>
      <c r="H5" s="32"/>
    </row>
    <row r="6" spans="1:9" x14ac:dyDescent="0.25">
      <c r="A6" s="193" t="s">
        <v>58</v>
      </c>
      <c r="B6" s="149">
        <v>2</v>
      </c>
      <c r="C6" s="149">
        <v>216</v>
      </c>
      <c r="D6" s="200">
        <v>1.1000000000000001</v>
      </c>
      <c r="E6" s="200">
        <v>0.33167613636363635</v>
      </c>
      <c r="F6" s="200">
        <v>0.28811973807296537</v>
      </c>
      <c r="G6" s="32"/>
      <c r="H6" s="32"/>
    </row>
    <row r="7" spans="1:9" x14ac:dyDescent="0.25">
      <c r="A7" s="193" t="s">
        <v>65</v>
      </c>
      <c r="B7" s="149">
        <v>1</v>
      </c>
      <c r="C7" s="149">
        <v>80</v>
      </c>
      <c r="D7" s="200">
        <v>1</v>
      </c>
      <c r="E7" s="200">
        <v>0.57916666666666672</v>
      </c>
      <c r="F7" s="200">
        <v>0.56120092378752884</v>
      </c>
      <c r="G7" s="32"/>
      <c r="H7" s="32"/>
    </row>
    <row r="8" spans="1:9" x14ac:dyDescent="0.25">
      <c r="A8" s="193" t="s">
        <v>242</v>
      </c>
      <c r="B8" s="149">
        <v>1</v>
      </c>
      <c r="C8" s="149">
        <v>30</v>
      </c>
      <c r="D8" s="200">
        <v>1.2111111111111112</v>
      </c>
      <c r="E8" s="200">
        <v>0.46788990825688076</v>
      </c>
      <c r="F8" s="200">
        <v>0.1691542288557214</v>
      </c>
      <c r="G8" s="32"/>
      <c r="H8" s="32"/>
    </row>
    <row r="9" spans="1:9" x14ac:dyDescent="0.25">
      <c r="A9" s="193" t="s">
        <v>125</v>
      </c>
      <c r="B9" s="149">
        <v>1</v>
      </c>
      <c r="C9" s="149">
        <v>80</v>
      </c>
      <c r="D9" s="200">
        <v>1.0958333333333334</v>
      </c>
      <c r="E9" s="200">
        <v>0.57414448669201523</v>
      </c>
      <c r="F9" s="200">
        <v>0.32270916334661354</v>
      </c>
    </row>
    <row r="10" spans="1:9" x14ac:dyDescent="0.25">
      <c r="A10" s="193" t="s">
        <v>244</v>
      </c>
      <c r="B10" s="149">
        <v>1</v>
      </c>
      <c r="C10" s="149">
        <v>50</v>
      </c>
      <c r="D10" s="200">
        <v>1.1466666666666667</v>
      </c>
      <c r="E10" s="200">
        <v>0.96511627906976749</v>
      </c>
      <c r="F10" s="200">
        <v>0.44776119402985076</v>
      </c>
    </row>
    <row r="11" spans="1:9" x14ac:dyDescent="0.25">
      <c r="A11" s="193" t="s">
        <v>245</v>
      </c>
      <c r="B11" s="149">
        <v>2</v>
      </c>
      <c r="C11" s="149">
        <v>170</v>
      </c>
      <c r="D11" s="201">
        <v>1.05</v>
      </c>
      <c r="E11" s="200">
        <v>0.67102803738317762</v>
      </c>
      <c r="F11" s="200">
        <v>0.30789473684210528</v>
      </c>
    </row>
    <row r="12" spans="1:9" x14ac:dyDescent="0.25">
      <c r="A12" s="193" t="s">
        <v>224</v>
      </c>
      <c r="B12" s="149">
        <v>1</v>
      </c>
      <c r="C12" s="149">
        <v>100</v>
      </c>
      <c r="D12" s="201">
        <v>1.06</v>
      </c>
      <c r="E12" s="200">
        <v>0.65517241379310343</v>
      </c>
      <c r="F12" s="200">
        <v>0.28955696202531644</v>
      </c>
    </row>
    <row r="13" spans="1:9" x14ac:dyDescent="0.25">
      <c r="A13" s="199" t="s">
        <v>251</v>
      </c>
      <c r="B13" s="149">
        <v>10</v>
      </c>
      <c r="C13" s="149">
        <v>1002</v>
      </c>
      <c r="D13" s="201">
        <v>1.1031270791749832</v>
      </c>
      <c r="E13" s="200">
        <v>0.5001517450682853</v>
      </c>
      <c r="F13" s="200">
        <v>0.32133676092544988</v>
      </c>
    </row>
    <row r="14" spans="1:9" x14ac:dyDescent="0.25">
      <c r="A14" s="137" t="s">
        <v>175</v>
      </c>
      <c r="B14" s="242" t="s">
        <v>238</v>
      </c>
    </row>
    <row r="15" spans="1:9" x14ac:dyDescent="0.25">
      <c r="A15" s="256" t="s">
        <v>217</v>
      </c>
      <c r="B15" s="132" t="s">
        <v>226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zoomScale="90" zoomScaleNormal="90" workbookViewId="0">
      <pane xSplit="1" ySplit="4" topLeftCell="B5" activePane="bottomRight" state="frozen"/>
      <selection activeCell="B214" sqref="B214"/>
      <selection pane="topRight" activeCell="B214" sqref="B214"/>
      <selection pane="bottomLeft" activeCell="B214" sqref="B214"/>
      <selection pane="bottomRight" activeCell="A11" sqref="A11:B12"/>
    </sheetView>
  </sheetViews>
  <sheetFormatPr defaultRowHeight="15" x14ac:dyDescent="0.25"/>
  <cols>
    <col min="1" max="1" width="27.140625" style="18" customWidth="1"/>
    <col min="2" max="3" width="11.140625" style="164" customWidth="1"/>
    <col min="4" max="4" width="14.85546875" style="165" customWidth="1"/>
    <col min="5" max="5" width="15" style="18" customWidth="1"/>
    <col min="6" max="6" width="17.7109375" style="18" customWidth="1"/>
    <col min="7" max="245" width="9.140625" style="18"/>
    <col min="246" max="246" width="9.140625" style="18" customWidth="1"/>
    <col min="247" max="247" width="27.140625" style="18" customWidth="1"/>
    <col min="248" max="248" width="16.42578125" style="18" bestFit="1" customWidth="1"/>
    <col min="249" max="250" width="11.140625" style="18" customWidth="1"/>
    <col min="251" max="251" width="15.140625" style="18" customWidth="1"/>
    <col min="252" max="252" width="15.5703125" style="18" customWidth="1"/>
    <col min="253" max="253" width="15.42578125" style="18" customWidth="1"/>
    <col min="254" max="254" width="13.140625" style="18" customWidth="1"/>
    <col min="255" max="255" width="14.85546875" style="18" customWidth="1"/>
    <col min="256" max="256" width="5.140625" style="18" customWidth="1"/>
    <col min="257" max="257" width="3.5703125" style="18" customWidth="1"/>
    <col min="258" max="501" width="9.140625" style="18"/>
    <col min="502" max="502" width="9.140625" style="18" customWidth="1"/>
    <col min="503" max="503" width="27.140625" style="18" customWidth="1"/>
    <col min="504" max="504" width="16.42578125" style="18" bestFit="1" customWidth="1"/>
    <col min="505" max="506" width="11.140625" style="18" customWidth="1"/>
    <col min="507" max="507" width="15.140625" style="18" customWidth="1"/>
    <col min="508" max="508" width="15.5703125" style="18" customWidth="1"/>
    <col min="509" max="509" width="15.42578125" style="18" customWidth="1"/>
    <col min="510" max="510" width="13.140625" style="18" customWidth="1"/>
    <col min="511" max="511" width="14.85546875" style="18" customWidth="1"/>
    <col min="512" max="512" width="5.140625" style="18" customWidth="1"/>
    <col min="513" max="513" width="3.5703125" style="18" customWidth="1"/>
    <col min="514" max="757" width="9.140625" style="18"/>
    <col min="758" max="758" width="9.140625" style="18" customWidth="1"/>
    <col min="759" max="759" width="27.140625" style="18" customWidth="1"/>
    <col min="760" max="760" width="16.42578125" style="18" bestFit="1" customWidth="1"/>
    <col min="761" max="762" width="11.140625" style="18" customWidth="1"/>
    <col min="763" max="763" width="15.140625" style="18" customWidth="1"/>
    <col min="764" max="764" width="15.5703125" style="18" customWidth="1"/>
    <col min="765" max="765" width="15.42578125" style="18" customWidth="1"/>
    <col min="766" max="766" width="13.140625" style="18" customWidth="1"/>
    <col min="767" max="767" width="14.85546875" style="18" customWidth="1"/>
    <col min="768" max="768" width="5.140625" style="18" customWidth="1"/>
    <col min="769" max="769" width="3.5703125" style="18" customWidth="1"/>
    <col min="770" max="1013" width="9.140625" style="18"/>
    <col min="1014" max="1014" width="9.140625" style="18" customWidth="1"/>
    <col min="1015" max="1015" width="27.140625" style="18" customWidth="1"/>
    <col min="1016" max="1016" width="16.42578125" style="18" bestFit="1" customWidth="1"/>
    <col min="1017" max="1018" width="11.140625" style="18" customWidth="1"/>
    <col min="1019" max="1019" width="15.140625" style="18" customWidth="1"/>
    <col min="1020" max="1020" width="15.5703125" style="18" customWidth="1"/>
    <col min="1021" max="1021" width="15.42578125" style="18" customWidth="1"/>
    <col min="1022" max="1022" width="13.140625" style="18" customWidth="1"/>
    <col min="1023" max="1023" width="14.85546875" style="18" customWidth="1"/>
    <col min="1024" max="1024" width="5.140625" style="18" customWidth="1"/>
    <col min="1025" max="1025" width="3.5703125" style="18" customWidth="1"/>
    <col min="1026" max="1269" width="9.140625" style="18"/>
    <col min="1270" max="1270" width="9.140625" style="18" customWidth="1"/>
    <col min="1271" max="1271" width="27.140625" style="18" customWidth="1"/>
    <col min="1272" max="1272" width="16.42578125" style="18" bestFit="1" customWidth="1"/>
    <col min="1273" max="1274" width="11.140625" style="18" customWidth="1"/>
    <col min="1275" max="1275" width="15.140625" style="18" customWidth="1"/>
    <col min="1276" max="1276" width="15.5703125" style="18" customWidth="1"/>
    <col min="1277" max="1277" width="15.42578125" style="18" customWidth="1"/>
    <col min="1278" max="1278" width="13.140625" style="18" customWidth="1"/>
    <col min="1279" max="1279" width="14.85546875" style="18" customWidth="1"/>
    <col min="1280" max="1280" width="5.140625" style="18" customWidth="1"/>
    <col min="1281" max="1281" width="3.5703125" style="18" customWidth="1"/>
    <col min="1282" max="1525" width="9.140625" style="18"/>
    <col min="1526" max="1526" width="9.140625" style="18" customWidth="1"/>
    <col min="1527" max="1527" width="27.140625" style="18" customWidth="1"/>
    <col min="1528" max="1528" width="16.42578125" style="18" bestFit="1" customWidth="1"/>
    <col min="1529" max="1530" width="11.140625" style="18" customWidth="1"/>
    <col min="1531" max="1531" width="15.140625" style="18" customWidth="1"/>
    <col min="1532" max="1532" width="15.5703125" style="18" customWidth="1"/>
    <col min="1533" max="1533" width="15.42578125" style="18" customWidth="1"/>
    <col min="1534" max="1534" width="13.140625" style="18" customWidth="1"/>
    <col min="1535" max="1535" width="14.85546875" style="18" customWidth="1"/>
    <col min="1536" max="1536" width="5.140625" style="18" customWidth="1"/>
    <col min="1537" max="1537" width="3.5703125" style="18" customWidth="1"/>
    <col min="1538" max="1781" width="9.140625" style="18"/>
    <col min="1782" max="1782" width="9.140625" style="18" customWidth="1"/>
    <col min="1783" max="1783" width="27.140625" style="18" customWidth="1"/>
    <col min="1784" max="1784" width="16.42578125" style="18" bestFit="1" customWidth="1"/>
    <col min="1785" max="1786" width="11.140625" style="18" customWidth="1"/>
    <col min="1787" max="1787" width="15.140625" style="18" customWidth="1"/>
    <col min="1788" max="1788" width="15.5703125" style="18" customWidth="1"/>
    <col min="1789" max="1789" width="15.42578125" style="18" customWidth="1"/>
    <col min="1790" max="1790" width="13.140625" style="18" customWidth="1"/>
    <col min="1791" max="1791" width="14.85546875" style="18" customWidth="1"/>
    <col min="1792" max="1792" width="5.140625" style="18" customWidth="1"/>
    <col min="1793" max="1793" width="3.5703125" style="18" customWidth="1"/>
    <col min="1794" max="2037" width="9.140625" style="18"/>
    <col min="2038" max="2038" width="9.140625" style="18" customWidth="1"/>
    <col min="2039" max="2039" width="27.140625" style="18" customWidth="1"/>
    <col min="2040" max="2040" width="16.42578125" style="18" bestFit="1" customWidth="1"/>
    <col min="2041" max="2042" width="11.140625" style="18" customWidth="1"/>
    <col min="2043" max="2043" width="15.140625" style="18" customWidth="1"/>
    <col min="2044" max="2044" width="15.5703125" style="18" customWidth="1"/>
    <col min="2045" max="2045" width="15.42578125" style="18" customWidth="1"/>
    <col min="2046" max="2046" width="13.140625" style="18" customWidth="1"/>
    <col min="2047" max="2047" width="14.85546875" style="18" customWidth="1"/>
    <col min="2048" max="2048" width="5.140625" style="18" customWidth="1"/>
    <col min="2049" max="2049" width="3.5703125" style="18" customWidth="1"/>
    <col min="2050" max="2293" width="9.140625" style="18"/>
    <col min="2294" max="2294" width="9.140625" style="18" customWidth="1"/>
    <col min="2295" max="2295" width="27.140625" style="18" customWidth="1"/>
    <col min="2296" max="2296" width="16.42578125" style="18" bestFit="1" customWidth="1"/>
    <col min="2297" max="2298" width="11.140625" style="18" customWidth="1"/>
    <col min="2299" max="2299" width="15.140625" style="18" customWidth="1"/>
    <col min="2300" max="2300" width="15.5703125" style="18" customWidth="1"/>
    <col min="2301" max="2301" width="15.42578125" style="18" customWidth="1"/>
    <col min="2302" max="2302" width="13.140625" style="18" customWidth="1"/>
    <col min="2303" max="2303" width="14.85546875" style="18" customWidth="1"/>
    <col min="2304" max="2304" width="5.140625" style="18" customWidth="1"/>
    <col min="2305" max="2305" width="3.5703125" style="18" customWidth="1"/>
    <col min="2306" max="2549" width="9.140625" style="18"/>
    <col min="2550" max="2550" width="9.140625" style="18" customWidth="1"/>
    <col min="2551" max="2551" width="27.140625" style="18" customWidth="1"/>
    <col min="2552" max="2552" width="16.42578125" style="18" bestFit="1" customWidth="1"/>
    <col min="2553" max="2554" width="11.140625" style="18" customWidth="1"/>
    <col min="2555" max="2555" width="15.140625" style="18" customWidth="1"/>
    <col min="2556" max="2556" width="15.5703125" style="18" customWidth="1"/>
    <col min="2557" max="2557" width="15.42578125" style="18" customWidth="1"/>
    <col min="2558" max="2558" width="13.140625" style="18" customWidth="1"/>
    <col min="2559" max="2559" width="14.85546875" style="18" customWidth="1"/>
    <col min="2560" max="2560" width="5.140625" style="18" customWidth="1"/>
    <col min="2561" max="2561" width="3.5703125" style="18" customWidth="1"/>
    <col min="2562" max="2805" width="9.140625" style="18"/>
    <col min="2806" max="2806" width="9.140625" style="18" customWidth="1"/>
    <col min="2807" max="2807" width="27.140625" style="18" customWidth="1"/>
    <col min="2808" max="2808" width="16.42578125" style="18" bestFit="1" customWidth="1"/>
    <col min="2809" max="2810" width="11.140625" style="18" customWidth="1"/>
    <col min="2811" max="2811" width="15.140625" style="18" customWidth="1"/>
    <col min="2812" max="2812" width="15.5703125" style="18" customWidth="1"/>
    <col min="2813" max="2813" width="15.42578125" style="18" customWidth="1"/>
    <col min="2814" max="2814" width="13.140625" style="18" customWidth="1"/>
    <col min="2815" max="2815" width="14.85546875" style="18" customWidth="1"/>
    <col min="2816" max="2816" width="5.140625" style="18" customWidth="1"/>
    <col min="2817" max="2817" width="3.5703125" style="18" customWidth="1"/>
    <col min="2818" max="3061" width="9.140625" style="18"/>
    <col min="3062" max="3062" width="9.140625" style="18" customWidth="1"/>
    <col min="3063" max="3063" width="27.140625" style="18" customWidth="1"/>
    <col min="3064" max="3064" width="16.42578125" style="18" bestFit="1" customWidth="1"/>
    <col min="3065" max="3066" width="11.140625" style="18" customWidth="1"/>
    <col min="3067" max="3067" width="15.140625" style="18" customWidth="1"/>
    <col min="3068" max="3068" width="15.5703125" style="18" customWidth="1"/>
    <col min="3069" max="3069" width="15.42578125" style="18" customWidth="1"/>
    <col min="3070" max="3070" width="13.140625" style="18" customWidth="1"/>
    <col min="3071" max="3071" width="14.85546875" style="18" customWidth="1"/>
    <col min="3072" max="3072" width="5.140625" style="18" customWidth="1"/>
    <col min="3073" max="3073" width="3.5703125" style="18" customWidth="1"/>
    <col min="3074" max="3317" width="9.140625" style="18"/>
    <col min="3318" max="3318" width="9.140625" style="18" customWidth="1"/>
    <col min="3319" max="3319" width="27.140625" style="18" customWidth="1"/>
    <col min="3320" max="3320" width="16.42578125" style="18" bestFit="1" customWidth="1"/>
    <col min="3321" max="3322" width="11.140625" style="18" customWidth="1"/>
    <col min="3323" max="3323" width="15.140625" style="18" customWidth="1"/>
    <col min="3324" max="3324" width="15.5703125" style="18" customWidth="1"/>
    <col min="3325" max="3325" width="15.42578125" style="18" customWidth="1"/>
    <col min="3326" max="3326" width="13.140625" style="18" customWidth="1"/>
    <col min="3327" max="3327" width="14.85546875" style="18" customWidth="1"/>
    <col min="3328" max="3328" width="5.140625" style="18" customWidth="1"/>
    <col min="3329" max="3329" width="3.5703125" style="18" customWidth="1"/>
    <col min="3330" max="3573" width="9.140625" style="18"/>
    <col min="3574" max="3574" width="9.140625" style="18" customWidth="1"/>
    <col min="3575" max="3575" width="27.140625" style="18" customWidth="1"/>
    <col min="3576" max="3576" width="16.42578125" style="18" bestFit="1" customWidth="1"/>
    <col min="3577" max="3578" width="11.140625" style="18" customWidth="1"/>
    <col min="3579" max="3579" width="15.140625" style="18" customWidth="1"/>
    <col min="3580" max="3580" width="15.5703125" style="18" customWidth="1"/>
    <col min="3581" max="3581" width="15.42578125" style="18" customWidth="1"/>
    <col min="3582" max="3582" width="13.140625" style="18" customWidth="1"/>
    <col min="3583" max="3583" width="14.85546875" style="18" customWidth="1"/>
    <col min="3584" max="3584" width="5.140625" style="18" customWidth="1"/>
    <col min="3585" max="3585" width="3.5703125" style="18" customWidth="1"/>
    <col min="3586" max="3829" width="9.140625" style="18"/>
    <col min="3830" max="3830" width="9.140625" style="18" customWidth="1"/>
    <col min="3831" max="3831" width="27.140625" style="18" customWidth="1"/>
    <col min="3832" max="3832" width="16.42578125" style="18" bestFit="1" customWidth="1"/>
    <col min="3833" max="3834" width="11.140625" style="18" customWidth="1"/>
    <col min="3835" max="3835" width="15.140625" style="18" customWidth="1"/>
    <col min="3836" max="3836" width="15.5703125" style="18" customWidth="1"/>
    <col min="3837" max="3837" width="15.42578125" style="18" customWidth="1"/>
    <col min="3838" max="3838" width="13.140625" style="18" customWidth="1"/>
    <col min="3839" max="3839" width="14.85546875" style="18" customWidth="1"/>
    <col min="3840" max="3840" width="5.140625" style="18" customWidth="1"/>
    <col min="3841" max="3841" width="3.5703125" style="18" customWidth="1"/>
    <col min="3842" max="4085" width="9.140625" style="18"/>
    <col min="4086" max="4086" width="9.140625" style="18" customWidth="1"/>
    <col min="4087" max="4087" width="27.140625" style="18" customWidth="1"/>
    <col min="4088" max="4088" width="16.42578125" style="18" bestFit="1" customWidth="1"/>
    <col min="4089" max="4090" width="11.140625" style="18" customWidth="1"/>
    <col min="4091" max="4091" width="15.140625" style="18" customWidth="1"/>
    <col min="4092" max="4092" width="15.5703125" style="18" customWidth="1"/>
    <col min="4093" max="4093" width="15.42578125" style="18" customWidth="1"/>
    <col min="4094" max="4094" width="13.140625" style="18" customWidth="1"/>
    <col min="4095" max="4095" width="14.85546875" style="18" customWidth="1"/>
    <col min="4096" max="4096" width="5.140625" style="18" customWidth="1"/>
    <col min="4097" max="4097" width="3.5703125" style="18" customWidth="1"/>
    <col min="4098" max="4341" width="9.140625" style="18"/>
    <col min="4342" max="4342" width="9.140625" style="18" customWidth="1"/>
    <col min="4343" max="4343" width="27.140625" style="18" customWidth="1"/>
    <col min="4344" max="4344" width="16.42578125" style="18" bestFit="1" customWidth="1"/>
    <col min="4345" max="4346" width="11.140625" style="18" customWidth="1"/>
    <col min="4347" max="4347" width="15.140625" style="18" customWidth="1"/>
    <col min="4348" max="4348" width="15.5703125" style="18" customWidth="1"/>
    <col min="4349" max="4349" width="15.42578125" style="18" customWidth="1"/>
    <col min="4350" max="4350" width="13.140625" style="18" customWidth="1"/>
    <col min="4351" max="4351" width="14.85546875" style="18" customWidth="1"/>
    <col min="4352" max="4352" width="5.140625" style="18" customWidth="1"/>
    <col min="4353" max="4353" width="3.5703125" style="18" customWidth="1"/>
    <col min="4354" max="4597" width="9.140625" style="18"/>
    <col min="4598" max="4598" width="9.140625" style="18" customWidth="1"/>
    <col min="4599" max="4599" width="27.140625" style="18" customWidth="1"/>
    <col min="4600" max="4600" width="16.42578125" style="18" bestFit="1" customWidth="1"/>
    <col min="4601" max="4602" width="11.140625" style="18" customWidth="1"/>
    <col min="4603" max="4603" width="15.140625" style="18" customWidth="1"/>
    <col min="4604" max="4604" width="15.5703125" style="18" customWidth="1"/>
    <col min="4605" max="4605" width="15.42578125" style="18" customWidth="1"/>
    <col min="4606" max="4606" width="13.140625" style="18" customWidth="1"/>
    <col min="4607" max="4607" width="14.85546875" style="18" customWidth="1"/>
    <col min="4608" max="4608" width="5.140625" style="18" customWidth="1"/>
    <col min="4609" max="4609" width="3.5703125" style="18" customWidth="1"/>
    <col min="4610" max="4853" width="9.140625" style="18"/>
    <col min="4854" max="4854" width="9.140625" style="18" customWidth="1"/>
    <col min="4855" max="4855" width="27.140625" style="18" customWidth="1"/>
    <col min="4856" max="4856" width="16.42578125" style="18" bestFit="1" customWidth="1"/>
    <col min="4857" max="4858" width="11.140625" style="18" customWidth="1"/>
    <col min="4859" max="4859" width="15.140625" style="18" customWidth="1"/>
    <col min="4860" max="4860" width="15.5703125" style="18" customWidth="1"/>
    <col min="4861" max="4861" width="15.42578125" style="18" customWidth="1"/>
    <col min="4862" max="4862" width="13.140625" style="18" customWidth="1"/>
    <col min="4863" max="4863" width="14.85546875" style="18" customWidth="1"/>
    <col min="4864" max="4864" width="5.140625" style="18" customWidth="1"/>
    <col min="4865" max="4865" width="3.5703125" style="18" customWidth="1"/>
    <col min="4866" max="5109" width="9.140625" style="18"/>
    <col min="5110" max="5110" width="9.140625" style="18" customWidth="1"/>
    <col min="5111" max="5111" width="27.140625" style="18" customWidth="1"/>
    <col min="5112" max="5112" width="16.42578125" style="18" bestFit="1" customWidth="1"/>
    <col min="5113" max="5114" width="11.140625" style="18" customWidth="1"/>
    <col min="5115" max="5115" width="15.140625" style="18" customWidth="1"/>
    <col min="5116" max="5116" width="15.5703125" style="18" customWidth="1"/>
    <col min="5117" max="5117" width="15.42578125" style="18" customWidth="1"/>
    <col min="5118" max="5118" width="13.140625" style="18" customWidth="1"/>
    <col min="5119" max="5119" width="14.85546875" style="18" customWidth="1"/>
    <col min="5120" max="5120" width="5.140625" style="18" customWidth="1"/>
    <col min="5121" max="5121" width="3.5703125" style="18" customWidth="1"/>
    <col min="5122" max="5365" width="9.140625" style="18"/>
    <col min="5366" max="5366" width="9.140625" style="18" customWidth="1"/>
    <col min="5367" max="5367" width="27.140625" style="18" customWidth="1"/>
    <col min="5368" max="5368" width="16.42578125" style="18" bestFit="1" customWidth="1"/>
    <col min="5369" max="5370" width="11.140625" style="18" customWidth="1"/>
    <col min="5371" max="5371" width="15.140625" style="18" customWidth="1"/>
    <col min="5372" max="5372" width="15.5703125" style="18" customWidth="1"/>
    <col min="5373" max="5373" width="15.42578125" style="18" customWidth="1"/>
    <col min="5374" max="5374" width="13.140625" style="18" customWidth="1"/>
    <col min="5375" max="5375" width="14.85546875" style="18" customWidth="1"/>
    <col min="5376" max="5376" width="5.140625" style="18" customWidth="1"/>
    <col min="5377" max="5377" width="3.5703125" style="18" customWidth="1"/>
    <col min="5378" max="5621" width="9.140625" style="18"/>
    <col min="5622" max="5622" width="9.140625" style="18" customWidth="1"/>
    <col min="5623" max="5623" width="27.140625" style="18" customWidth="1"/>
    <col min="5624" max="5624" width="16.42578125" style="18" bestFit="1" customWidth="1"/>
    <col min="5625" max="5626" width="11.140625" style="18" customWidth="1"/>
    <col min="5627" max="5627" width="15.140625" style="18" customWidth="1"/>
    <col min="5628" max="5628" width="15.5703125" style="18" customWidth="1"/>
    <col min="5629" max="5629" width="15.42578125" style="18" customWidth="1"/>
    <col min="5630" max="5630" width="13.140625" style="18" customWidth="1"/>
    <col min="5631" max="5631" width="14.85546875" style="18" customWidth="1"/>
    <col min="5632" max="5632" width="5.140625" style="18" customWidth="1"/>
    <col min="5633" max="5633" width="3.5703125" style="18" customWidth="1"/>
    <col min="5634" max="5877" width="9.140625" style="18"/>
    <col min="5878" max="5878" width="9.140625" style="18" customWidth="1"/>
    <col min="5879" max="5879" width="27.140625" style="18" customWidth="1"/>
    <col min="5880" max="5880" width="16.42578125" style="18" bestFit="1" customWidth="1"/>
    <col min="5881" max="5882" width="11.140625" style="18" customWidth="1"/>
    <col min="5883" max="5883" width="15.140625" style="18" customWidth="1"/>
    <col min="5884" max="5884" width="15.5703125" style="18" customWidth="1"/>
    <col min="5885" max="5885" width="15.42578125" style="18" customWidth="1"/>
    <col min="5886" max="5886" width="13.140625" style="18" customWidth="1"/>
    <col min="5887" max="5887" width="14.85546875" style="18" customWidth="1"/>
    <col min="5888" max="5888" width="5.140625" style="18" customWidth="1"/>
    <col min="5889" max="5889" width="3.5703125" style="18" customWidth="1"/>
    <col min="5890" max="6133" width="9.140625" style="18"/>
    <col min="6134" max="6134" width="9.140625" style="18" customWidth="1"/>
    <col min="6135" max="6135" width="27.140625" style="18" customWidth="1"/>
    <col min="6136" max="6136" width="16.42578125" style="18" bestFit="1" customWidth="1"/>
    <col min="6137" max="6138" width="11.140625" style="18" customWidth="1"/>
    <col min="6139" max="6139" width="15.140625" style="18" customWidth="1"/>
    <col min="6140" max="6140" width="15.5703125" style="18" customWidth="1"/>
    <col min="6141" max="6141" width="15.42578125" style="18" customWidth="1"/>
    <col min="6142" max="6142" width="13.140625" style="18" customWidth="1"/>
    <col min="6143" max="6143" width="14.85546875" style="18" customWidth="1"/>
    <col min="6144" max="6144" width="5.140625" style="18" customWidth="1"/>
    <col min="6145" max="6145" width="3.5703125" style="18" customWidth="1"/>
    <col min="6146" max="6389" width="9.140625" style="18"/>
    <col min="6390" max="6390" width="9.140625" style="18" customWidth="1"/>
    <col min="6391" max="6391" width="27.140625" style="18" customWidth="1"/>
    <col min="6392" max="6392" width="16.42578125" style="18" bestFit="1" customWidth="1"/>
    <col min="6393" max="6394" width="11.140625" style="18" customWidth="1"/>
    <col min="6395" max="6395" width="15.140625" style="18" customWidth="1"/>
    <col min="6396" max="6396" width="15.5703125" style="18" customWidth="1"/>
    <col min="6397" max="6397" width="15.42578125" style="18" customWidth="1"/>
    <col min="6398" max="6398" width="13.140625" style="18" customWidth="1"/>
    <col min="6399" max="6399" width="14.85546875" style="18" customWidth="1"/>
    <col min="6400" max="6400" width="5.140625" style="18" customWidth="1"/>
    <col min="6401" max="6401" width="3.5703125" style="18" customWidth="1"/>
    <col min="6402" max="6645" width="9.140625" style="18"/>
    <col min="6646" max="6646" width="9.140625" style="18" customWidth="1"/>
    <col min="6647" max="6647" width="27.140625" style="18" customWidth="1"/>
    <col min="6648" max="6648" width="16.42578125" style="18" bestFit="1" customWidth="1"/>
    <col min="6649" max="6650" width="11.140625" style="18" customWidth="1"/>
    <col min="6651" max="6651" width="15.140625" style="18" customWidth="1"/>
    <col min="6652" max="6652" width="15.5703125" style="18" customWidth="1"/>
    <col min="6653" max="6653" width="15.42578125" style="18" customWidth="1"/>
    <col min="6654" max="6654" width="13.140625" style="18" customWidth="1"/>
    <col min="6655" max="6655" width="14.85546875" style="18" customWidth="1"/>
    <col min="6656" max="6656" width="5.140625" style="18" customWidth="1"/>
    <col min="6657" max="6657" width="3.5703125" style="18" customWidth="1"/>
    <col min="6658" max="6901" width="9.140625" style="18"/>
    <col min="6902" max="6902" width="9.140625" style="18" customWidth="1"/>
    <col min="6903" max="6903" width="27.140625" style="18" customWidth="1"/>
    <col min="6904" max="6904" width="16.42578125" style="18" bestFit="1" customWidth="1"/>
    <col min="6905" max="6906" width="11.140625" style="18" customWidth="1"/>
    <col min="6907" max="6907" width="15.140625" style="18" customWidth="1"/>
    <col min="6908" max="6908" width="15.5703125" style="18" customWidth="1"/>
    <col min="6909" max="6909" width="15.42578125" style="18" customWidth="1"/>
    <col min="6910" max="6910" width="13.140625" style="18" customWidth="1"/>
    <col min="6911" max="6911" width="14.85546875" style="18" customWidth="1"/>
    <col min="6912" max="6912" width="5.140625" style="18" customWidth="1"/>
    <col min="6913" max="6913" width="3.5703125" style="18" customWidth="1"/>
    <col min="6914" max="7157" width="9.140625" style="18"/>
    <col min="7158" max="7158" width="9.140625" style="18" customWidth="1"/>
    <col min="7159" max="7159" width="27.140625" style="18" customWidth="1"/>
    <col min="7160" max="7160" width="16.42578125" style="18" bestFit="1" customWidth="1"/>
    <col min="7161" max="7162" width="11.140625" style="18" customWidth="1"/>
    <col min="7163" max="7163" width="15.140625" style="18" customWidth="1"/>
    <col min="7164" max="7164" width="15.5703125" style="18" customWidth="1"/>
    <col min="7165" max="7165" width="15.42578125" style="18" customWidth="1"/>
    <col min="7166" max="7166" width="13.140625" style="18" customWidth="1"/>
    <col min="7167" max="7167" width="14.85546875" style="18" customWidth="1"/>
    <col min="7168" max="7168" width="5.140625" style="18" customWidth="1"/>
    <col min="7169" max="7169" width="3.5703125" style="18" customWidth="1"/>
    <col min="7170" max="7413" width="9.140625" style="18"/>
    <col min="7414" max="7414" width="9.140625" style="18" customWidth="1"/>
    <col min="7415" max="7415" width="27.140625" style="18" customWidth="1"/>
    <col min="7416" max="7416" width="16.42578125" style="18" bestFit="1" customWidth="1"/>
    <col min="7417" max="7418" width="11.140625" style="18" customWidth="1"/>
    <col min="7419" max="7419" width="15.140625" style="18" customWidth="1"/>
    <col min="7420" max="7420" width="15.5703125" style="18" customWidth="1"/>
    <col min="7421" max="7421" width="15.42578125" style="18" customWidth="1"/>
    <col min="7422" max="7422" width="13.140625" style="18" customWidth="1"/>
    <col min="7423" max="7423" width="14.85546875" style="18" customWidth="1"/>
    <col min="7424" max="7424" width="5.140625" style="18" customWidth="1"/>
    <col min="7425" max="7425" width="3.5703125" style="18" customWidth="1"/>
    <col min="7426" max="7669" width="9.140625" style="18"/>
    <col min="7670" max="7670" width="9.140625" style="18" customWidth="1"/>
    <col min="7671" max="7671" width="27.140625" style="18" customWidth="1"/>
    <col min="7672" max="7672" width="16.42578125" style="18" bestFit="1" customWidth="1"/>
    <col min="7673" max="7674" width="11.140625" style="18" customWidth="1"/>
    <col min="7675" max="7675" width="15.140625" style="18" customWidth="1"/>
    <col min="7676" max="7676" width="15.5703125" style="18" customWidth="1"/>
    <col min="7677" max="7677" width="15.42578125" style="18" customWidth="1"/>
    <col min="7678" max="7678" width="13.140625" style="18" customWidth="1"/>
    <col min="7679" max="7679" width="14.85546875" style="18" customWidth="1"/>
    <col min="7680" max="7680" width="5.140625" style="18" customWidth="1"/>
    <col min="7681" max="7681" width="3.5703125" style="18" customWidth="1"/>
    <col min="7682" max="7925" width="9.140625" style="18"/>
    <col min="7926" max="7926" width="9.140625" style="18" customWidth="1"/>
    <col min="7927" max="7927" width="27.140625" style="18" customWidth="1"/>
    <col min="7928" max="7928" width="16.42578125" style="18" bestFit="1" customWidth="1"/>
    <col min="7929" max="7930" width="11.140625" style="18" customWidth="1"/>
    <col min="7931" max="7931" width="15.140625" style="18" customWidth="1"/>
    <col min="7932" max="7932" width="15.5703125" style="18" customWidth="1"/>
    <col min="7933" max="7933" width="15.42578125" style="18" customWidth="1"/>
    <col min="7934" max="7934" width="13.140625" style="18" customWidth="1"/>
    <col min="7935" max="7935" width="14.85546875" style="18" customWidth="1"/>
    <col min="7936" max="7936" width="5.140625" style="18" customWidth="1"/>
    <col min="7937" max="7937" width="3.5703125" style="18" customWidth="1"/>
    <col min="7938" max="8181" width="9.140625" style="18"/>
    <col min="8182" max="8182" width="9.140625" style="18" customWidth="1"/>
    <col min="8183" max="8183" width="27.140625" style="18" customWidth="1"/>
    <col min="8184" max="8184" width="16.42578125" style="18" bestFit="1" customWidth="1"/>
    <col min="8185" max="8186" width="11.140625" style="18" customWidth="1"/>
    <col min="8187" max="8187" width="15.140625" style="18" customWidth="1"/>
    <col min="8188" max="8188" width="15.5703125" style="18" customWidth="1"/>
    <col min="8189" max="8189" width="15.42578125" style="18" customWidth="1"/>
    <col min="8190" max="8190" width="13.140625" style="18" customWidth="1"/>
    <col min="8191" max="8191" width="14.85546875" style="18" customWidth="1"/>
    <col min="8192" max="8192" width="5.140625" style="18" customWidth="1"/>
    <col min="8193" max="8193" width="3.5703125" style="18" customWidth="1"/>
    <col min="8194" max="8437" width="9.140625" style="18"/>
    <col min="8438" max="8438" width="9.140625" style="18" customWidth="1"/>
    <col min="8439" max="8439" width="27.140625" style="18" customWidth="1"/>
    <col min="8440" max="8440" width="16.42578125" style="18" bestFit="1" customWidth="1"/>
    <col min="8441" max="8442" width="11.140625" style="18" customWidth="1"/>
    <col min="8443" max="8443" width="15.140625" style="18" customWidth="1"/>
    <col min="8444" max="8444" width="15.5703125" style="18" customWidth="1"/>
    <col min="8445" max="8445" width="15.42578125" style="18" customWidth="1"/>
    <col min="8446" max="8446" width="13.140625" style="18" customWidth="1"/>
    <col min="8447" max="8447" width="14.85546875" style="18" customWidth="1"/>
    <col min="8448" max="8448" width="5.140625" style="18" customWidth="1"/>
    <col min="8449" max="8449" width="3.5703125" style="18" customWidth="1"/>
    <col min="8450" max="8693" width="9.140625" style="18"/>
    <col min="8694" max="8694" width="9.140625" style="18" customWidth="1"/>
    <col min="8695" max="8695" width="27.140625" style="18" customWidth="1"/>
    <col min="8696" max="8696" width="16.42578125" style="18" bestFit="1" customWidth="1"/>
    <col min="8697" max="8698" width="11.140625" style="18" customWidth="1"/>
    <col min="8699" max="8699" width="15.140625" style="18" customWidth="1"/>
    <col min="8700" max="8700" width="15.5703125" style="18" customWidth="1"/>
    <col min="8701" max="8701" width="15.42578125" style="18" customWidth="1"/>
    <col min="8702" max="8702" width="13.140625" style="18" customWidth="1"/>
    <col min="8703" max="8703" width="14.85546875" style="18" customWidth="1"/>
    <col min="8704" max="8704" width="5.140625" style="18" customWidth="1"/>
    <col min="8705" max="8705" width="3.5703125" style="18" customWidth="1"/>
    <col min="8706" max="8949" width="9.140625" style="18"/>
    <col min="8950" max="8950" width="9.140625" style="18" customWidth="1"/>
    <col min="8951" max="8951" width="27.140625" style="18" customWidth="1"/>
    <col min="8952" max="8952" width="16.42578125" style="18" bestFit="1" customWidth="1"/>
    <col min="8953" max="8954" width="11.140625" style="18" customWidth="1"/>
    <col min="8955" max="8955" width="15.140625" style="18" customWidth="1"/>
    <col min="8956" max="8956" width="15.5703125" style="18" customWidth="1"/>
    <col min="8957" max="8957" width="15.42578125" style="18" customWidth="1"/>
    <col min="8958" max="8958" width="13.140625" style="18" customWidth="1"/>
    <col min="8959" max="8959" width="14.85546875" style="18" customWidth="1"/>
    <col min="8960" max="8960" width="5.140625" style="18" customWidth="1"/>
    <col min="8961" max="8961" width="3.5703125" style="18" customWidth="1"/>
    <col min="8962" max="9205" width="9.140625" style="18"/>
    <col min="9206" max="9206" width="9.140625" style="18" customWidth="1"/>
    <col min="9207" max="9207" width="27.140625" style="18" customWidth="1"/>
    <col min="9208" max="9208" width="16.42578125" style="18" bestFit="1" customWidth="1"/>
    <col min="9209" max="9210" width="11.140625" style="18" customWidth="1"/>
    <col min="9211" max="9211" width="15.140625" style="18" customWidth="1"/>
    <col min="9212" max="9212" width="15.5703125" style="18" customWidth="1"/>
    <col min="9213" max="9213" width="15.42578125" style="18" customWidth="1"/>
    <col min="9214" max="9214" width="13.140625" style="18" customWidth="1"/>
    <col min="9215" max="9215" width="14.85546875" style="18" customWidth="1"/>
    <col min="9216" max="9216" width="5.140625" style="18" customWidth="1"/>
    <col min="9217" max="9217" width="3.5703125" style="18" customWidth="1"/>
    <col min="9218" max="9461" width="9.140625" style="18"/>
    <col min="9462" max="9462" width="9.140625" style="18" customWidth="1"/>
    <col min="9463" max="9463" width="27.140625" style="18" customWidth="1"/>
    <col min="9464" max="9464" width="16.42578125" style="18" bestFit="1" customWidth="1"/>
    <col min="9465" max="9466" width="11.140625" style="18" customWidth="1"/>
    <col min="9467" max="9467" width="15.140625" style="18" customWidth="1"/>
    <col min="9468" max="9468" width="15.5703125" style="18" customWidth="1"/>
    <col min="9469" max="9469" width="15.42578125" style="18" customWidth="1"/>
    <col min="9470" max="9470" width="13.140625" style="18" customWidth="1"/>
    <col min="9471" max="9471" width="14.85546875" style="18" customWidth="1"/>
    <col min="9472" max="9472" width="5.140625" style="18" customWidth="1"/>
    <col min="9473" max="9473" width="3.5703125" style="18" customWidth="1"/>
    <col min="9474" max="9717" width="9.140625" style="18"/>
    <col min="9718" max="9718" width="9.140625" style="18" customWidth="1"/>
    <col min="9719" max="9719" width="27.140625" style="18" customWidth="1"/>
    <col min="9720" max="9720" width="16.42578125" style="18" bestFit="1" customWidth="1"/>
    <col min="9721" max="9722" width="11.140625" style="18" customWidth="1"/>
    <col min="9723" max="9723" width="15.140625" style="18" customWidth="1"/>
    <col min="9724" max="9724" width="15.5703125" style="18" customWidth="1"/>
    <col min="9725" max="9725" width="15.42578125" style="18" customWidth="1"/>
    <col min="9726" max="9726" width="13.140625" style="18" customWidth="1"/>
    <col min="9727" max="9727" width="14.85546875" style="18" customWidth="1"/>
    <col min="9728" max="9728" width="5.140625" style="18" customWidth="1"/>
    <col min="9729" max="9729" width="3.5703125" style="18" customWidth="1"/>
    <col min="9730" max="9973" width="9.140625" style="18"/>
    <col min="9974" max="9974" width="9.140625" style="18" customWidth="1"/>
    <col min="9975" max="9975" width="27.140625" style="18" customWidth="1"/>
    <col min="9976" max="9976" width="16.42578125" style="18" bestFit="1" customWidth="1"/>
    <col min="9977" max="9978" width="11.140625" style="18" customWidth="1"/>
    <col min="9979" max="9979" width="15.140625" style="18" customWidth="1"/>
    <col min="9980" max="9980" width="15.5703125" style="18" customWidth="1"/>
    <col min="9981" max="9981" width="15.42578125" style="18" customWidth="1"/>
    <col min="9982" max="9982" width="13.140625" style="18" customWidth="1"/>
    <col min="9983" max="9983" width="14.85546875" style="18" customWidth="1"/>
    <col min="9984" max="9984" width="5.140625" style="18" customWidth="1"/>
    <col min="9985" max="9985" width="3.5703125" style="18" customWidth="1"/>
    <col min="9986" max="10229" width="9.140625" style="18"/>
    <col min="10230" max="10230" width="9.140625" style="18" customWidth="1"/>
    <col min="10231" max="10231" width="27.140625" style="18" customWidth="1"/>
    <col min="10232" max="10232" width="16.42578125" style="18" bestFit="1" customWidth="1"/>
    <col min="10233" max="10234" width="11.140625" style="18" customWidth="1"/>
    <col min="10235" max="10235" width="15.140625" style="18" customWidth="1"/>
    <col min="10236" max="10236" width="15.5703125" style="18" customWidth="1"/>
    <col min="10237" max="10237" width="15.42578125" style="18" customWidth="1"/>
    <col min="10238" max="10238" width="13.140625" style="18" customWidth="1"/>
    <col min="10239" max="10239" width="14.85546875" style="18" customWidth="1"/>
    <col min="10240" max="10240" width="5.140625" style="18" customWidth="1"/>
    <col min="10241" max="10241" width="3.5703125" style="18" customWidth="1"/>
    <col min="10242" max="10485" width="9.140625" style="18"/>
    <col min="10486" max="10486" width="9.140625" style="18" customWidth="1"/>
    <col min="10487" max="10487" width="27.140625" style="18" customWidth="1"/>
    <col min="10488" max="10488" width="16.42578125" style="18" bestFit="1" customWidth="1"/>
    <col min="10489" max="10490" width="11.140625" style="18" customWidth="1"/>
    <col min="10491" max="10491" width="15.140625" style="18" customWidth="1"/>
    <col min="10492" max="10492" width="15.5703125" style="18" customWidth="1"/>
    <col min="10493" max="10493" width="15.42578125" style="18" customWidth="1"/>
    <col min="10494" max="10494" width="13.140625" style="18" customWidth="1"/>
    <col min="10495" max="10495" width="14.85546875" style="18" customWidth="1"/>
    <col min="10496" max="10496" width="5.140625" style="18" customWidth="1"/>
    <col min="10497" max="10497" width="3.5703125" style="18" customWidth="1"/>
    <col min="10498" max="10741" width="9.140625" style="18"/>
    <col min="10742" max="10742" width="9.140625" style="18" customWidth="1"/>
    <col min="10743" max="10743" width="27.140625" style="18" customWidth="1"/>
    <col min="10744" max="10744" width="16.42578125" style="18" bestFit="1" customWidth="1"/>
    <col min="10745" max="10746" width="11.140625" style="18" customWidth="1"/>
    <col min="10747" max="10747" width="15.140625" style="18" customWidth="1"/>
    <col min="10748" max="10748" width="15.5703125" style="18" customWidth="1"/>
    <col min="10749" max="10749" width="15.42578125" style="18" customWidth="1"/>
    <col min="10750" max="10750" width="13.140625" style="18" customWidth="1"/>
    <col min="10751" max="10751" width="14.85546875" style="18" customWidth="1"/>
    <col min="10752" max="10752" width="5.140625" style="18" customWidth="1"/>
    <col min="10753" max="10753" width="3.5703125" style="18" customWidth="1"/>
    <col min="10754" max="10997" width="9.140625" style="18"/>
    <col min="10998" max="10998" width="9.140625" style="18" customWidth="1"/>
    <col min="10999" max="10999" width="27.140625" style="18" customWidth="1"/>
    <col min="11000" max="11000" width="16.42578125" style="18" bestFit="1" customWidth="1"/>
    <col min="11001" max="11002" width="11.140625" style="18" customWidth="1"/>
    <col min="11003" max="11003" width="15.140625" style="18" customWidth="1"/>
    <col min="11004" max="11004" width="15.5703125" style="18" customWidth="1"/>
    <col min="11005" max="11005" width="15.42578125" style="18" customWidth="1"/>
    <col min="11006" max="11006" width="13.140625" style="18" customWidth="1"/>
    <col min="11007" max="11007" width="14.85546875" style="18" customWidth="1"/>
    <col min="11008" max="11008" width="5.140625" style="18" customWidth="1"/>
    <col min="11009" max="11009" width="3.5703125" style="18" customWidth="1"/>
    <col min="11010" max="11253" width="9.140625" style="18"/>
    <col min="11254" max="11254" width="9.140625" style="18" customWidth="1"/>
    <col min="11255" max="11255" width="27.140625" style="18" customWidth="1"/>
    <col min="11256" max="11256" width="16.42578125" style="18" bestFit="1" customWidth="1"/>
    <col min="11257" max="11258" width="11.140625" style="18" customWidth="1"/>
    <col min="11259" max="11259" width="15.140625" style="18" customWidth="1"/>
    <col min="11260" max="11260" width="15.5703125" style="18" customWidth="1"/>
    <col min="11261" max="11261" width="15.42578125" style="18" customWidth="1"/>
    <col min="11262" max="11262" width="13.140625" style="18" customWidth="1"/>
    <col min="11263" max="11263" width="14.85546875" style="18" customWidth="1"/>
    <col min="11264" max="11264" width="5.140625" style="18" customWidth="1"/>
    <col min="11265" max="11265" width="3.5703125" style="18" customWidth="1"/>
    <col min="11266" max="11509" width="9.140625" style="18"/>
    <col min="11510" max="11510" width="9.140625" style="18" customWidth="1"/>
    <col min="11511" max="11511" width="27.140625" style="18" customWidth="1"/>
    <col min="11512" max="11512" width="16.42578125" style="18" bestFit="1" customWidth="1"/>
    <col min="11513" max="11514" width="11.140625" style="18" customWidth="1"/>
    <col min="11515" max="11515" width="15.140625" style="18" customWidth="1"/>
    <col min="11516" max="11516" width="15.5703125" style="18" customWidth="1"/>
    <col min="11517" max="11517" width="15.42578125" style="18" customWidth="1"/>
    <col min="11518" max="11518" width="13.140625" style="18" customWidth="1"/>
    <col min="11519" max="11519" width="14.85546875" style="18" customWidth="1"/>
    <col min="11520" max="11520" width="5.140625" style="18" customWidth="1"/>
    <col min="11521" max="11521" width="3.5703125" style="18" customWidth="1"/>
    <col min="11522" max="11765" width="9.140625" style="18"/>
    <col min="11766" max="11766" width="9.140625" style="18" customWidth="1"/>
    <col min="11767" max="11767" width="27.140625" style="18" customWidth="1"/>
    <col min="11768" max="11768" width="16.42578125" style="18" bestFit="1" customWidth="1"/>
    <col min="11769" max="11770" width="11.140625" style="18" customWidth="1"/>
    <col min="11771" max="11771" width="15.140625" style="18" customWidth="1"/>
    <col min="11772" max="11772" width="15.5703125" style="18" customWidth="1"/>
    <col min="11773" max="11773" width="15.42578125" style="18" customWidth="1"/>
    <col min="11774" max="11774" width="13.140625" style="18" customWidth="1"/>
    <col min="11775" max="11775" width="14.85546875" style="18" customWidth="1"/>
    <col min="11776" max="11776" width="5.140625" style="18" customWidth="1"/>
    <col min="11777" max="11777" width="3.5703125" style="18" customWidth="1"/>
    <col min="11778" max="12021" width="9.140625" style="18"/>
    <col min="12022" max="12022" width="9.140625" style="18" customWidth="1"/>
    <col min="12023" max="12023" width="27.140625" style="18" customWidth="1"/>
    <col min="12024" max="12024" width="16.42578125" style="18" bestFit="1" customWidth="1"/>
    <col min="12025" max="12026" width="11.140625" style="18" customWidth="1"/>
    <col min="12027" max="12027" width="15.140625" style="18" customWidth="1"/>
    <col min="12028" max="12028" width="15.5703125" style="18" customWidth="1"/>
    <col min="12029" max="12029" width="15.42578125" style="18" customWidth="1"/>
    <col min="12030" max="12030" width="13.140625" style="18" customWidth="1"/>
    <col min="12031" max="12031" width="14.85546875" style="18" customWidth="1"/>
    <col min="12032" max="12032" width="5.140625" style="18" customWidth="1"/>
    <col min="12033" max="12033" width="3.5703125" style="18" customWidth="1"/>
    <col min="12034" max="12277" width="9.140625" style="18"/>
    <col min="12278" max="12278" width="9.140625" style="18" customWidth="1"/>
    <col min="12279" max="12279" width="27.140625" style="18" customWidth="1"/>
    <col min="12280" max="12280" width="16.42578125" style="18" bestFit="1" customWidth="1"/>
    <col min="12281" max="12282" width="11.140625" style="18" customWidth="1"/>
    <col min="12283" max="12283" width="15.140625" style="18" customWidth="1"/>
    <col min="12284" max="12284" width="15.5703125" style="18" customWidth="1"/>
    <col min="12285" max="12285" width="15.42578125" style="18" customWidth="1"/>
    <col min="12286" max="12286" width="13.140625" style="18" customWidth="1"/>
    <col min="12287" max="12287" width="14.85546875" style="18" customWidth="1"/>
    <col min="12288" max="12288" width="5.140625" style="18" customWidth="1"/>
    <col min="12289" max="12289" width="3.5703125" style="18" customWidth="1"/>
    <col min="12290" max="12533" width="9.140625" style="18"/>
    <col min="12534" max="12534" width="9.140625" style="18" customWidth="1"/>
    <col min="12535" max="12535" width="27.140625" style="18" customWidth="1"/>
    <col min="12536" max="12536" width="16.42578125" style="18" bestFit="1" customWidth="1"/>
    <col min="12537" max="12538" width="11.140625" style="18" customWidth="1"/>
    <col min="12539" max="12539" width="15.140625" style="18" customWidth="1"/>
    <col min="12540" max="12540" width="15.5703125" style="18" customWidth="1"/>
    <col min="12541" max="12541" width="15.42578125" style="18" customWidth="1"/>
    <col min="12542" max="12542" width="13.140625" style="18" customWidth="1"/>
    <col min="12543" max="12543" width="14.85546875" style="18" customWidth="1"/>
    <col min="12544" max="12544" width="5.140625" style="18" customWidth="1"/>
    <col min="12545" max="12545" width="3.5703125" style="18" customWidth="1"/>
    <col min="12546" max="12789" width="9.140625" style="18"/>
    <col min="12790" max="12790" width="9.140625" style="18" customWidth="1"/>
    <col min="12791" max="12791" width="27.140625" style="18" customWidth="1"/>
    <col min="12792" max="12792" width="16.42578125" style="18" bestFit="1" customWidth="1"/>
    <col min="12793" max="12794" width="11.140625" style="18" customWidth="1"/>
    <col min="12795" max="12795" width="15.140625" style="18" customWidth="1"/>
    <col min="12796" max="12796" width="15.5703125" style="18" customWidth="1"/>
    <col min="12797" max="12797" width="15.42578125" style="18" customWidth="1"/>
    <col min="12798" max="12798" width="13.140625" style="18" customWidth="1"/>
    <col min="12799" max="12799" width="14.85546875" style="18" customWidth="1"/>
    <col min="12800" max="12800" width="5.140625" style="18" customWidth="1"/>
    <col min="12801" max="12801" width="3.5703125" style="18" customWidth="1"/>
    <col min="12802" max="13045" width="9.140625" style="18"/>
    <col min="13046" max="13046" width="9.140625" style="18" customWidth="1"/>
    <col min="13047" max="13047" width="27.140625" style="18" customWidth="1"/>
    <col min="13048" max="13048" width="16.42578125" style="18" bestFit="1" customWidth="1"/>
    <col min="13049" max="13050" width="11.140625" style="18" customWidth="1"/>
    <col min="13051" max="13051" width="15.140625" style="18" customWidth="1"/>
    <col min="13052" max="13052" width="15.5703125" style="18" customWidth="1"/>
    <col min="13053" max="13053" width="15.42578125" style="18" customWidth="1"/>
    <col min="13054" max="13054" width="13.140625" style="18" customWidth="1"/>
    <col min="13055" max="13055" width="14.85546875" style="18" customWidth="1"/>
    <col min="13056" max="13056" width="5.140625" style="18" customWidth="1"/>
    <col min="13057" max="13057" width="3.5703125" style="18" customWidth="1"/>
    <col min="13058" max="13301" width="9.140625" style="18"/>
    <col min="13302" max="13302" width="9.140625" style="18" customWidth="1"/>
    <col min="13303" max="13303" width="27.140625" style="18" customWidth="1"/>
    <col min="13304" max="13304" width="16.42578125" style="18" bestFit="1" customWidth="1"/>
    <col min="13305" max="13306" width="11.140625" style="18" customWidth="1"/>
    <col min="13307" max="13307" width="15.140625" style="18" customWidth="1"/>
    <col min="13308" max="13308" width="15.5703125" style="18" customWidth="1"/>
    <col min="13309" max="13309" width="15.42578125" style="18" customWidth="1"/>
    <col min="13310" max="13310" width="13.140625" style="18" customWidth="1"/>
    <col min="13311" max="13311" width="14.85546875" style="18" customWidth="1"/>
    <col min="13312" max="13312" width="5.140625" style="18" customWidth="1"/>
    <col min="13313" max="13313" width="3.5703125" style="18" customWidth="1"/>
    <col min="13314" max="13557" width="9.140625" style="18"/>
    <col min="13558" max="13558" width="9.140625" style="18" customWidth="1"/>
    <col min="13559" max="13559" width="27.140625" style="18" customWidth="1"/>
    <col min="13560" max="13560" width="16.42578125" style="18" bestFit="1" customWidth="1"/>
    <col min="13561" max="13562" width="11.140625" style="18" customWidth="1"/>
    <col min="13563" max="13563" width="15.140625" style="18" customWidth="1"/>
    <col min="13564" max="13564" width="15.5703125" style="18" customWidth="1"/>
    <col min="13565" max="13565" width="15.42578125" style="18" customWidth="1"/>
    <col min="13566" max="13566" width="13.140625" style="18" customWidth="1"/>
    <col min="13567" max="13567" width="14.85546875" style="18" customWidth="1"/>
    <col min="13568" max="13568" width="5.140625" style="18" customWidth="1"/>
    <col min="13569" max="13569" width="3.5703125" style="18" customWidth="1"/>
    <col min="13570" max="13813" width="9.140625" style="18"/>
    <col min="13814" max="13814" width="9.140625" style="18" customWidth="1"/>
    <col min="13815" max="13815" width="27.140625" style="18" customWidth="1"/>
    <col min="13816" max="13816" width="16.42578125" style="18" bestFit="1" customWidth="1"/>
    <col min="13817" max="13818" width="11.140625" style="18" customWidth="1"/>
    <col min="13819" max="13819" width="15.140625" style="18" customWidth="1"/>
    <col min="13820" max="13820" width="15.5703125" style="18" customWidth="1"/>
    <col min="13821" max="13821" width="15.42578125" style="18" customWidth="1"/>
    <col min="13822" max="13822" width="13.140625" style="18" customWidth="1"/>
    <col min="13823" max="13823" width="14.85546875" style="18" customWidth="1"/>
    <col min="13824" max="13824" width="5.140625" style="18" customWidth="1"/>
    <col min="13825" max="13825" width="3.5703125" style="18" customWidth="1"/>
    <col min="13826" max="14069" width="9.140625" style="18"/>
    <col min="14070" max="14070" width="9.140625" style="18" customWidth="1"/>
    <col min="14071" max="14071" width="27.140625" style="18" customWidth="1"/>
    <col min="14072" max="14072" width="16.42578125" style="18" bestFit="1" customWidth="1"/>
    <col min="14073" max="14074" width="11.140625" style="18" customWidth="1"/>
    <col min="14075" max="14075" width="15.140625" style="18" customWidth="1"/>
    <col min="14076" max="14076" width="15.5703125" style="18" customWidth="1"/>
    <col min="14077" max="14077" width="15.42578125" style="18" customWidth="1"/>
    <col min="14078" max="14078" width="13.140625" style="18" customWidth="1"/>
    <col min="14079" max="14079" width="14.85546875" style="18" customWidth="1"/>
    <col min="14080" max="14080" width="5.140625" style="18" customWidth="1"/>
    <col min="14081" max="14081" width="3.5703125" style="18" customWidth="1"/>
    <col min="14082" max="14325" width="9.140625" style="18"/>
    <col min="14326" max="14326" width="9.140625" style="18" customWidth="1"/>
    <col min="14327" max="14327" width="27.140625" style="18" customWidth="1"/>
    <col min="14328" max="14328" width="16.42578125" style="18" bestFit="1" customWidth="1"/>
    <col min="14329" max="14330" width="11.140625" style="18" customWidth="1"/>
    <col min="14331" max="14331" width="15.140625" style="18" customWidth="1"/>
    <col min="14332" max="14332" width="15.5703125" style="18" customWidth="1"/>
    <col min="14333" max="14333" width="15.42578125" style="18" customWidth="1"/>
    <col min="14334" max="14334" width="13.140625" style="18" customWidth="1"/>
    <col min="14335" max="14335" width="14.85546875" style="18" customWidth="1"/>
    <col min="14336" max="14336" width="5.140625" style="18" customWidth="1"/>
    <col min="14337" max="14337" width="3.5703125" style="18" customWidth="1"/>
    <col min="14338" max="14581" width="9.140625" style="18"/>
    <col min="14582" max="14582" width="9.140625" style="18" customWidth="1"/>
    <col min="14583" max="14583" width="27.140625" style="18" customWidth="1"/>
    <col min="14584" max="14584" width="16.42578125" style="18" bestFit="1" customWidth="1"/>
    <col min="14585" max="14586" width="11.140625" style="18" customWidth="1"/>
    <col min="14587" max="14587" width="15.140625" style="18" customWidth="1"/>
    <col min="14588" max="14588" width="15.5703125" style="18" customWidth="1"/>
    <col min="14589" max="14589" width="15.42578125" style="18" customWidth="1"/>
    <col min="14590" max="14590" width="13.140625" style="18" customWidth="1"/>
    <col min="14591" max="14591" width="14.85546875" style="18" customWidth="1"/>
    <col min="14592" max="14592" width="5.140625" style="18" customWidth="1"/>
    <col min="14593" max="14593" width="3.5703125" style="18" customWidth="1"/>
    <col min="14594" max="14837" width="9.140625" style="18"/>
    <col min="14838" max="14838" width="9.140625" style="18" customWidth="1"/>
    <col min="14839" max="14839" width="27.140625" style="18" customWidth="1"/>
    <col min="14840" max="14840" width="16.42578125" style="18" bestFit="1" customWidth="1"/>
    <col min="14841" max="14842" width="11.140625" style="18" customWidth="1"/>
    <col min="14843" max="14843" width="15.140625" style="18" customWidth="1"/>
    <col min="14844" max="14844" width="15.5703125" style="18" customWidth="1"/>
    <col min="14845" max="14845" width="15.42578125" style="18" customWidth="1"/>
    <col min="14846" max="14846" width="13.140625" style="18" customWidth="1"/>
    <col min="14847" max="14847" width="14.85546875" style="18" customWidth="1"/>
    <col min="14848" max="14848" width="5.140625" style="18" customWidth="1"/>
    <col min="14849" max="14849" width="3.5703125" style="18" customWidth="1"/>
    <col min="14850" max="15093" width="9.140625" style="18"/>
    <col min="15094" max="15094" width="9.140625" style="18" customWidth="1"/>
    <col min="15095" max="15095" width="27.140625" style="18" customWidth="1"/>
    <col min="15096" max="15096" width="16.42578125" style="18" bestFit="1" customWidth="1"/>
    <col min="15097" max="15098" width="11.140625" style="18" customWidth="1"/>
    <col min="15099" max="15099" width="15.140625" style="18" customWidth="1"/>
    <col min="15100" max="15100" width="15.5703125" style="18" customWidth="1"/>
    <col min="15101" max="15101" width="15.42578125" style="18" customWidth="1"/>
    <col min="15102" max="15102" width="13.140625" style="18" customWidth="1"/>
    <col min="15103" max="15103" width="14.85546875" style="18" customWidth="1"/>
    <col min="15104" max="15104" width="5.140625" style="18" customWidth="1"/>
    <col min="15105" max="15105" width="3.5703125" style="18" customWidth="1"/>
    <col min="15106" max="15349" width="9.140625" style="18"/>
    <col min="15350" max="15350" width="9.140625" style="18" customWidth="1"/>
    <col min="15351" max="15351" width="27.140625" style="18" customWidth="1"/>
    <col min="15352" max="15352" width="16.42578125" style="18" bestFit="1" customWidth="1"/>
    <col min="15353" max="15354" width="11.140625" style="18" customWidth="1"/>
    <col min="15355" max="15355" width="15.140625" style="18" customWidth="1"/>
    <col min="15356" max="15356" width="15.5703125" style="18" customWidth="1"/>
    <col min="15357" max="15357" width="15.42578125" style="18" customWidth="1"/>
    <col min="15358" max="15358" width="13.140625" style="18" customWidth="1"/>
    <col min="15359" max="15359" width="14.85546875" style="18" customWidth="1"/>
    <col min="15360" max="15360" width="5.140625" style="18" customWidth="1"/>
    <col min="15361" max="15361" width="3.5703125" style="18" customWidth="1"/>
    <col min="15362" max="15605" width="9.140625" style="18"/>
    <col min="15606" max="15606" width="9.140625" style="18" customWidth="1"/>
    <col min="15607" max="15607" width="27.140625" style="18" customWidth="1"/>
    <col min="15608" max="15608" width="16.42578125" style="18" bestFit="1" customWidth="1"/>
    <col min="15609" max="15610" width="11.140625" style="18" customWidth="1"/>
    <col min="15611" max="15611" width="15.140625" style="18" customWidth="1"/>
    <col min="15612" max="15612" width="15.5703125" style="18" customWidth="1"/>
    <col min="15613" max="15613" width="15.42578125" style="18" customWidth="1"/>
    <col min="15614" max="15614" width="13.140625" style="18" customWidth="1"/>
    <col min="15615" max="15615" width="14.85546875" style="18" customWidth="1"/>
    <col min="15616" max="15616" width="5.140625" style="18" customWidth="1"/>
    <col min="15617" max="15617" width="3.5703125" style="18" customWidth="1"/>
    <col min="15618" max="15861" width="9.140625" style="18"/>
    <col min="15862" max="15862" width="9.140625" style="18" customWidth="1"/>
    <col min="15863" max="15863" width="27.140625" style="18" customWidth="1"/>
    <col min="15864" max="15864" width="16.42578125" style="18" bestFit="1" customWidth="1"/>
    <col min="15865" max="15866" width="11.140625" style="18" customWidth="1"/>
    <col min="15867" max="15867" width="15.140625" style="18" customWidth="1"/>
    <col min="15868" max="15868" width="15.5703125" style="18" customWidth="1"/>
    <col min="15869" max="15869" width="15.42578125" style="18" customWidth="1"/>
    <col min="15870" max="15870" width="13.140625" style="18" customWidth="1"/>
    <col min="15871" max="15871" width="14.85546875" style="18" customWidth="1"/>
    <col min="15872" max="15872" width="5.140625" style="18" customWidth="1"/>
    <col min="15873" max="15873" width="3.5703125" style="18" customWidth="1"/>
    <col min="15874" max="16117" width="9.140625" style="18"/>
    <col min="16118" max="16118" width="9.140625" style="18" customWidth="1"/>
    <col min="16119" max="16119" width="27.140625" style="18" customWidth="1"/>
    <col min="16120" max="16120" width="16.42578125" style="18" bestFit="1" customWidth="1"/>
    <col min="16121" max="16122" width="11.140625" style="18" customWidth="1"/>
    <col min="16123" max="16123" width="15.140625" style="18" customWidth="1"/>
    <col min="16124" max="16124" width="15.5703125" style="18" customWidth="1"/>
    <col min="16125" max="16125" width="15.42578125" style="18" customWidth="1"/>
    <col min="16126" max="16126" width="13.140625" style="18" customWidth="1"/>
    <col min="16127" max="16127" width="14.85546875" style="18" customWidth="1"/>
    <col min="16128" max="16128" width="5.140625" style="18" customWidth="1"/>
    <col min="16129" max="16129" width="3.5703125" style="18" customWidth="1"/>
    <col min="16130" max="16384" width="9.140625" style="18"/>
  </cols>
  <sheetData>
    <row r="1" spans="1:6" s="163" customFormat="1" x14ac:dyDescent="0.25">
      <c r="A1" s="348" t="s">
        <v>234</v>
      </c>
      <c r="B1" s="349"/>
      <c r="C1" s="349"/>
      <c r="D1" s="349"/>
      <c r="E1" s="349"/>
      <c r="F1" s="350"/>
    </row>
    <row r="2" spans="1:6" s="163" customFormat="1" ht="20.100000000000001" customHeight="1" x14ac:dyDescent="0.25">
      <c r="A2" s="280" t="s">
        <v>230</v>
      </c>
      <c r="B2" s="281"/>
      <c r="C2" s="281"/>
      <c r="D2" s="281"/>
      <c r="E2" s="281"/>
      <c r="F2" s="282"/>
    </row>
    <row r="3" spans="1:6" ht="48" customHeight="1" x14ac:dyDescent="0.25">
      <c r="A3" s="330" t="s">
        <v>0</v>
      </c>
      <c r="B3" s="353" t="s">
        <v>184</v>
      </c>
      <c r="C3" s="353" t="s">
        <v>130</v>
      </c>
      <c r="D3" s="352" t="s">
        <v>190</v>
      </c>
      <c r="E3" s="351" t="s">
        <v>214</v>
      </c>
      <c r="F3" s="351" t="s">
        <v>227</v>
      </c>
    </row>
    <row r="4" spans="1:6" ht="42.75" customHeight="1" x14ac:dyDescent="0.25">
      <c r="A4" s="330"/>
      <c r="B4" s="353"/>
      <c r="C4" s="353"/>
      <c r="D4" s="352"/>
      <c r="E4" s="351"/>
      <c r="F4" s="351"/>
    </row>
    <row r="5" spans="1:6" x14ac:dyDescent="0.25">
      <c r="A5" s="193" t="s">
        <v>76</v>
      </c>
      <c r="B5" s="204">
        <v>1</v>
      </c>
      <c r="C5" s="204">
        <v>80</v>
      </c>
      <c r="D5" s="178">
        <v>0.78749999999999998</v>
      </c>
      <c r="E5" s="178">
        <v>0.94179894179894175</v>
      </c>
      <c r="F5" s="178">
        <v>0.24</v>
      </c>
    </row>
    <row r="6" spans="1:6" x14ac:dyDescent="0.25">
      <c r="A6" s="193" t="s">
        <v>58</v>
      </c>
      <c r="B6" s="204">
        <v>1</v>
      </c>
      <c r="C6" s="204">
        <v>80</v>
      </c>
      <c r="D6" s="178">
        <v>0.83333333333333337</v>
      </c>
      <c r="E6" s="178">
        <v>0.49</v>
      </c>
      <c r="F6" s="178">
        <v>0.24761904761904763</v>
      </c>
    </row>
    <row r="7" spans="1:6" x14ac:dyDescent="0.25">
      <c r="A7" s="193" t="s">
        <v>65</v>
      </c>
      <c r="B7" s="204">
        <v>1</v>
      </c>
      <c r="C7" s="204">
        <v>50</v>
      </c>
      <c r="D7" s="178">
        <v>0.8666666666666667</v>
      </c>
      <c r="E7" s="178">
        <v>0.62307692307692308</v>
      </c>
      <c r="F7" s="178">
        <v>0.1276595744680851</v>
      </c>
    </row>
    <row r="8" spans="1:6" x14ac:dyDescent="0.25">
      <c r="A8" s="193" t="s">
        <v>242</v>
      </c>
      <c r="B8" s="204">
        <v>1</v>
      </c>
      <c r="C8" s="204">
        <v>50</v>
      </c>
      <c r="D8" s="178">
        <v>1.0666666666666667</v>
      </c>
      <c r="E8" s="178">
        <v>0.53125</v>
      </c>
      <c r="F8" s="178">
        <v>0.1</v>
      </c>
    </row>
    <row r="9" spans="1:6" x14ac:dyDescent="0.25">
      <c r="A9" s="193" t="s">
        <v>245</v>
      </c>
      <c r="B9" s="204">
        <v>1</v>
      </c>
      <c r="C9" s="204">
        <v>30</v>
      </c>
      <c r="D9" s="178">
        <v>1.2111111111111112</v>
      </c>
      <c r="E9" s="178">
        <v>0.34862385321100919</v>
      </c>
      <c r="F9" s="178">
        <v>0.2857142857142857</v>
      </c>
    </row>
    <row r="10" spans="1:6" x14ac:dyDescent="0.25">
      <c r="A10" s="203" t="s">
        <v>174</v>
      </c>
      <c r="B10" s="204">
        <f>SUM(B5:B9)</f>
        <v>5</v>
      </c>
      <c r="C10" s="204">
        <f>SUM(C5:C9)</f>
        <v>290</v>
      </c>
      <c r="D10" s="178">
        <v>0.91</v>
      </c>
      <c r="E10" s="178">
        <v>0.6091370558375635</v>
      </c>
      <c r="F10" s="178">
        <v>0.19565217391304349</v>
      </c>
    </row>
    <row r="11" spans="1:6" x14ac:dyDescent="0.25">
      <c r="A11" s="137" t="s">
        <v>175</v>
      </c>
      <c r="B11" s="70" t="s">
        <v>238</v>
      </c>
    </row>
    <row r="12" spans="1:6" x14ac:dyDescent="0.25">
      <c r="A12" s="53" t="s">
        <v>217</v>
      </c>
      <c r="B12" s="132" t="s">
        <v>226</v>
      </c>
    </row>
  </sheetData>
  <mergeCells count="8">
    <mergeCell ref="A1:F1"/>
    <mergeCell ref="A2:F2"/>
    <mergeCell ref="F3:F4"/>
    <mergeCell ref="E3:E4"/>
    <mergeCell ref="D3:D4"/>
    <mergeCell ref="A3:A4"/>
    <mergeCell ref="B3:B4"/>
    <mergeCell ref="C3:C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C116"/>
  <sheetViews>
    <sheetView zoomScale="75" zoomScaleNormal="75" workbookViewId="0">
      <pane xSplit="3" ySplit="5" topLeftCell="D6" activePane="bottomRight" state="frozen"/>
      <selection activeCell="B214" sqref="B214"/>
      <selection pane="topRight" activeCell="B214" sqref="B214"/>
      <selection pane="bottomLeft" activeCell="B214" sqref="B214"/>
      <selection pane="bottomRight" activeCell="A111" sqref="A111:B112"/>
    </sheetView>
  </sheetViews>
  <sheetFormatPr defaultRowHeight="15" x14ac:dyDescent="0.25"/>
  <cols>
    <col min="1" max="1" width="18.5703125" customWidth="1"/>
    <col min="2" max="2" width="23.5703125" customWidth="1"/>
    <col min="3" max="3" width="23.28515625" customWidth="1"/>
    <col min="4" max="4" width="13.5703125" customWidth="1"/>
    <col min="5" max="5" width="11.42578125" customWidth="1"/>
    <col min="6" max="6" width="12.85546875" customWidth="1"/>
    <col min="7" max="7" width="19.140625" style="182" customWidth="1"/>
    <col min="8" max="8" width="31.85546875" customWidth="1"/>
  </cols>
  <sheetData>
    <row r="1" spans="1:10" s="13" customFormat="1" ht="20.100000000000001" customHeight="1" x14ac:dyDescent="0.25">
      <c r="A1" s="364" t="s">
        <v>235</v>
      </c>
      <c r="B1" s="365"/>
      <c r="C1" s="365"/>
      <c r="D1" s="365"/>
      <c r="E1" s="365"/>
      <c r="F1" s="365"/>
      <c r="G1" s="365"/>
      <c r="H1" s="157"/>
      <c r="I1" s="157"/>
    </row>
    <row r="2" spans="1:10" ht="31.5" customHeight="1" x14ac:dyDescent="0.25">
      <c r="A2" s="369" t="s">
        <v>207</v>
      </c>
      <c r="B2" s="369"/>
      <c r="C2" s="369"/>
      <c r="D2" s="369"/>
      <c r="E2" s="369"/>
      <c r="F2" s="369"/>
      <c r="G2" s="369"/>
      <c r="H2" s="32"/>
      <c r="I2" s="32"/>
    </row>
    <row r="3" spans="1:10" ht="39" customHeight="1" x14ac:dyDescent="0.25">
      <c r="A3" s="367" t="s">
        <v>131</v>
      </c>
      <c r="B3" s="367" t="s">
        <v>0</v>
      </c>
      <c r="C3" s="367" t="s">
        <v>1</v>
      </c>
      <c r="D3" s="366" t="s">
        <v>204</v>
      </c>
      <c r="E3" s="368" t="s">
        <v>205</v>
      </c>
      <c r="F3" s="366" t="s">
        <v>190</v>
      </c>
      <c r="G3" s="354" t="s">
        <v>208</v>
      </c>
      <c r="H3" s="354" t="s">
        <v>252</v>
      </c>
      <c r="I3" s="32"/>
    </row>
    <row r="4" spans="1:10" ht="67.5" customHeight="1" x14ac:dyDescent="0.25">
      <c r="A4" s="367"/>
      <c r="B4" s="367"/>
      <c r="C4" s="367"/>
      <c r="D4" s="366"/>
      <c r="E4" s="368"/>
      <c r="F4" s="366"/>
      <c r="G4" s="354"/>
      <c r="H4" s="354"/>
      <c r="I4" s="32"/>
    </row>
    <row r="5" spans="1:10" ht="42.75" customHeight="1" x14ac:dyDescent="0.25">
      <c r="A5" s="367"/>
      <c r="B5" s="367"/>
      <c r="C5" s="367"/>
      <c r="D5" s="366"/>
      <c r="E5" s="368"/>
      <c r="F5" s="366"/>
      <c r="G5" s="354"/>
      <c r="H5" s="354"/>
      <c r="I5" s="32"/>
    </row>
    <row r="6" spans="1:10" ht="15.75" x14ac:dyDescent="0.25">
      <c r="A6" s="356" t="s">
        <v>132</v>
      </c>
      <c r="B6" s="356" t="s">
        <v>2</v>
      </c>
      <c r="C6" s="10" t="s">
        <v>3</v>
      </c>
      <c r="D6" s="36"/>
      <c r="E6" s="36"/>
      <c r="F6" s="129"/>
      <c r="G6" s="136"/>
      <c r="H6" s="136"/>
      <c r="I6" s="32"/>
    </row>
    <row r="7" spans="1:10" ht="15.75" x14ac:dyDescent="0.25">
      <c r="A7" s="356"/>
      <c r="B7" s="356"/>
      <c r="C7" s="10" t="s">
        <v>4</v>
      </c>
      <c r="D7" s="36"/>
      <c r="E7" s="36"/>
      <c r="F7" s="129"/>
      <c r="G7" s="136"/>
      <c r="H7" s="136"/>
      <c r="I7" s="32"/>
    </row>
    <row r="8" spans="1:10" ht="15.75" x14ac:dyDescent="0.25">
      <c r="A8" s="356"/>
      <c r="B8" s="356" t="s">
        <v>5</v>
      </c>
      <c r="C8" s="10" t="s">
        <v>6</v>
      </c>
      <c r="D8" s="36"/>
      <c r="E8" s="36"/>
      <c r="F8" s="129"/>
      <c r="G8" s="136"/>
      <c r="H8" s="136"/>
      <c r="I8" s="32"/>
    </row>
    <row r="9" spans="1:10" ht="15.75" x14ac:dyDescent="0.25">
      <c r="A9" s="356"/>
      <c r="B9" s="356"/>
      <c r="C9" s="10" t="s">
        <v>7</v>
      </c>
      <c r="D9" s="36"/>
      <c r="E9" s="36"/>
      <c r="F9" s="129"/>
      <c r="G9" s="136"/>
      <c r="H9" s="136"/>
      <c r="I9" s="32"/>
    </row>
    <row r="10" spans="1:10" ht="15.75" x14ac:dyDescent="0.25">
      <c r="A10" s="356"/>
      <c r="B10" s="356"/>
      <c r="C10" s="10" t="s">
        <v>8</v>
      </c>
      <c r="D10" s="36"/>
      <c r="E10" s="36"/>
      <c r="F10" s="129"/>
      <c r="G10" s="136"/>
      <c r="H10" s="136"/>
      <c r="I10" s="32"/>
    </row>
    <row r="11" spans="1:10" ht="15.75" x14ac:dyDescent="0.25">
      <c r="A11" s="356"/>
      <c r="B11" s="359" t="s">
        <v>9</v>
      </c>
      <c r="C11" s="10" t="s">
        <v>133</v>
      </c>
      <c r="D11" s="36"/>
      <c r="E11" s="36"/>
      <c r="F11" s="129"/>
      <c r="G11" s="136"/>
      <c r="H11" s="136"/>
      <c r="I11" s="32"/>
    </row>
    <row r="12" spans="1:10" ht="15.75" x14ac:dyDescent="0.25">
      <c r="A12" s="356"/>
      <c r="B12" s="359"/>
      <c r="C12" s="10" t="s">
        <v>134</v>
      </c>
      <c r="D12" s="36"/>
      <c r="E12" s="36"/>
      <c r="F12" s="129"/>
      <c r="G12" s="136"/>
      <c r="H12" s="136"/>
      <c r="I12" s="32"/>
    </row>
    <row r="13" spans="1:10" ht="15.75" x14ac:dyDescent="0.25">
      <c r="A13" s="356"/>
      <c r="B13" s="359"/>
      <c r="C13" s="10" t="s">
        <v>135</v>
      </c>
      <c r="D13" s="36"/>
      <c r="E13" s="36"/>
      <c r="F13" s="129"/>
      <c r="G13" s="136"/>
      <c r="H13" s="136"/>
      <c r="I13" s="32"/>
    </row>
    <row r="14" spans="1:10" ht="15.75" x14ac:dyDescent="0.25">
      <c r="A14" s="289" t="s">
        <v>136</v>
      </c>
      <c r="B14" s="289"/>
      <c r="C14" s="289"/>
      <c r="D14" s="113"/>
      <c r="E14" s="113"/>
      <c r="F14" s="130"/>
      <c r="G14" s="115"/>
      <c r="H14" s="115"/>
      <c r="I14" s="32"/>
    </row>
    <row r="15" spans="1:10" ht="15.75" customHeight="1" x14ac:dyDescent="0.25">
      <c r="A15" s="361" t="s">
        <v>137</v>
      </c>
      <c r="B15" s="288" t="s">
        <v>13</v>
      </c>
      <c r="C15" s="10" t="s">
        <v>14</v>
      </c>
      <c r="D15" s="129"/>
      <c r="E15" s="129"/>
      <c r="F15" s="129"/>
      <c r="G15" s="136"/>
      <c r="H15" s="136"/>
      <c r="I15" s="34"/>
      <c r="J15" s="1"/>
    </row>
    <row r="16" spans="1:10" ht="15.75" x14ac:dyDescent="0.25">
      <c r="A16" s="362"/>
      <c r="B16" s="288"/>
      <c r="C16" s="77" t="s">
        <v>15</v>
      </c>
      <c r="D16" s="38">
        <v>1</v>
      </c>
      <c r="E16" s="38">
        <v>60</v>
      </c>
      <c r="F16" s="179">
        <v>86.1111111111111</v>
      </c>
      <c r="G16" s="29">
        <v>69.444444444444443</v>
      </c>
      <c r="H16" s="29">
        <v>15</v>
      </c>
      <c r="I16" s="34"/>
      <c r="J16" s="1"/>
    </row>
    <row r="17" spans="1:11" ht="15.75" x14ac:dyDescent="0.25">
      <c r="A17" s="362"/>
      <c r="B17" s="288"/>
      <c r="C17" s="10" t="s">
        <v>16</v>
      </c>
      <c r="D17" s="129"/>
      <c r="E17" s="129"/>
      <c r="F17" s="136"/>
      <c r="G17" s="136"/>
      <c r="H17" s="136"/>
      <c r="I17" s="34"/>
      <c r="J17" s="1"/>
    </row>
    <row r="18" spans="1:11" ht="15.75" customHeight="1" x14ac:dyDescent="0.25">
      <c r="A18" s="362"/>
      <c r="B18" s="359" t="s">
        <v>17</v>
      </c>
      <c r="C18" s="10" t="s">
        <v>18</v>
      </c>
      <c r="D18" s="36"/>
      <c r="E18" s="36"/>
      <c r="F18" s="136"/>
      <c r="G18" s="136"/>
      <c r="H18" s="136"/>
      <c r="I18" s="34"/>
    </row>
    <row r="19" spans="1:11" ht="15.75" x14ac:dyDescent="0.25">
      <c r="A19" s="362"/>
      <c r="B19" s="359"/>
      <c r="C19" s="10" t="s">
        <v>19</v>
      </c>
      <c r="D19" s="36"/>
      <c r="E19" s="36"/>
      <c r="F19" s="136"/>
      <c r="G19" s="136"/>
      <c r="H19" s="136"/>
      <c r="I19" s="155"/>
      <c r="J19" s="39"/>
      <c r="K19" s="3"/>
    </row>
    <row r="20" spans="1:11" ht="15.75" x14ac:dyDescent="0.25">
      <c r="A20" s="362"/>
      <c r="B20" s="356" t="s">
        <v>20</v>
      </c>
      <c r="C20" s="10" t="s">
        <v>21</v>
      </c>
      <c r="D20" s="36"/>
      <c r="E20" s="36"/>
      <c r="F20" s="136"/>
      <c r="G20" s="136"/>
      <c r="H20" s="136"/>
      <c r="I20" s="32"/>
    </row>
    <row r="21" spans="1:11" ht="15.75" x14ac:dyDescent="0.25">
      <c r="A21" s="362"/>
      <c r="B21" s="356"/>
      <c r="C21" s="10" t="s">
        <v>22</v>
      </c>
      <c r="D21" s="36"/>
      <c r="E21" s="36"/>
      <c r="F21" s="136"/>
      <c r="G21" s="136"/>
      <c r="H21" s="136"/>
      <c r="I21" s="34"/>
      <c r="J21" s="1"/>
    </row>
    <row r="22" spans="1:11" ht="15.75" x14ac:dyDescent="0.25">
      <c r="A22" s="362"/>
      <c r="B22" s="356" t="s">
        <v>23</v>
      </c>
      <c r="C22" s="10" t="s">
        <v>24</v>
      </c>
      <c r="D22" s="36"/>
      <c r="E22" s="36"/>
      <c r="F22" s="136"/>
      <c r="G22" s="136"/>
      <c r="H22" s="136"/>
      <c r="I22" s="34"/>
      <c r="J22" s="1"/>
    </row>
    <row r="23" spans="1:11" ht="15.75" x14ac:dyDescent="0.25">
      <c r="A23" s="362"/>
      <c r="B23" s="356"/>
      <c r="C23" s="10" t="s">
        <v>25</v>
      </c>
      <c r="D23" s="36"/>
      <c r="E23" s="36"/>
      <c r="F23" s="136"/>
      <c r="G23" s="136"/>
      <c r="H23" s="136"/>
      <c r="I23" s="34"/>
      <c r="J23" s="1"/>
    </row>
    <row r="24" spans="1:11" ht="15.75" x14ac:dyDescent="0.25">
      <c r="A24" s="363"/>
      <c r="B24" s="356"/>
      <c r="C24" s="10" t="s">
        <v>138</v>
      </c>
      <c r="D24" s="36"/>
      <c r="E24" s="36"/>
      <c r="F24" s="136"/>
      <c r="G24" s="136"/>
      <c r="H24" s="136"/>
      <c r="I24" s="69"/>
      <c r="J24" s="40"/>
    </row>
    <row r="25" spans="1:11" ht="15.75" x14ac:dyDescent="0.25">
      <c r="A25" s="298" t="s">
        <v>136</v>
      </c>
      <c r="B25" s="298"/>
      <c r="C25" s="298"/>
      <c r="D25" s="113">
        <v>1</v>
      </c>
      <c r="E25" s="113">
        <v>60</v>
      </c>
      <c r="F25" s="115">
        <v>86.1111111111111</v>
      </c>
      <c r="G25" s="115">
        <v>69.444444444444443</v>
      </c>
      <c r="H25" s="115">
        <v>15</v>
      </c>
      <c r="I25" s="32"/>
    </row>
    <row r="26" spans="1:11" ht="15.75" x14ac:dyDescent="0.25">
      <c r="A26" s="356" t="s">
        <v>139</v>
      </c>
      <c r="B26" s="356" t="s">
        <v>27</v>
      </c>
      <c r="C26" s="10" t="s">
        <v>28</v>
      </c>
      <c r="D26" s="36"/>
      <c r="E26" s="36"/>
      <c r="F26" s="136"/>
      <c r="G26" s="136"/>
      <c r="H26" s="136"/>
      <c r="I26" s="32"/>
    </row>
    <row r="27" spans="1:11" ht="15.75" x14ac:dyDescent="0.25">
      <c r="A27" s="356"/>
      <c r="B27" s="356"/>
      <c r="C27" s="10" t="s">
        <v>29</v>
      </c>
      <c r="D27" s="36"/>
      <c r="E27" s="36"/>
      <c r="F27" s="136"/>
      <c r="G27" s="136"/>
      <c r="H27" s="136"/>
      <c r="I27" s="32"/>
    </row>
    <row r="28" spans="1:11" ht="15.75" x14ac:dyDescent="0.25">
      <c r="A28" s="356"/>
      <c r="B28" s="356"/>
      <c r="C28" s="10" t="s">
        <v>30</v>
      </c>
      <c r="D28" s="36"/>
      <c r="E28" s="36"/>
      <c r="F28" s="136"/>
      <c r="G28" s="136"/>
      <c r="H28" s="136"/>
      <c r="I28" s="32"/>
    </row>
    <row r="29" spans="1:11" ht="15.75" x14ac:dyDescent="0.25">
      <c r="A29" s="356"/>
      <c r="B29" s="356"/>
      <c r="C29" s="10" t="s">
        <v>31</v>
      </c>
      <c r="D29" s="36"/>
      <c r="E29" s="36"/>
      <c r="F29" s="136"/>
      <c r="G29" s="136"/>
      <c r="H29" s="136"/>
      <c r="I29" s="32"/>
    </row>
    <row r="30" spans="1:11" ht="15.75" x14ac:dyDescent="0.25">
      <c r="A30" s="356"/>
      <c r="B30" s="356"/>
      <c r="C30" s="10" t="s">
        <v>140</v>
      </c>
      <c r="D30" s="36"/>
      <c r="E30" s="36"/>
      <c r="F30" s="136"/>
      <c r="G30" s="136"/>
      <c r="H30" s="136"/>
      <c r="I30" s="32"/>
    </row>
    <row r="31" spans="1:11" ht="15.75" x14ac:dyDescent="0.25">
      <c r="A31" s="356"/>
      <c r="B31" s="356" t="s">
        <v>33</v>
      </c>
      <c r="C31" s="10" t="s">
        <v>34</v>
      </c>
      <c r="D31" s="36"/>
      <c r="E31" s="36"/>
      <c r="F31" s="136"/>
      <c r="G31" s="136"/>
      <c r="H31" s="136"/>
      <c r="I31" s="32"/>
    </row>
    <row r="32" spans="1:11" ht="15.75" x14ac:dyDescent="0.25">
      <c r="A32" s="356"/>
      <c r="B32" s="356"/>
      <c r="C32" s="10" t="s">
        <v>35</v>
      </c>
      <c r="D32" s="36"/>
      <c r="E32" s="36"/>
      <c r="F32" s="136"/>
      <c r="G32" s="136"/>
      <c r="H32" s="136"/>
      <c r="I32" s="32"/>
    </row>
    <row r="33" spans="1:9" ht="15.75" x14ac:dyDescent="0.25">
      <c r="A33" s="356"/>
      <c r="B33" s="356"/>
      <c r="C33" s="10" t="s">
        <v>36</v>
      </c>
      <c r="D33" s="36"/>
      <c r="E33" s="36"/>
      <c r="F33" s="136"/>
      <c r="G33" s="136"/>
      <c r="H33" s="136"/>
      <c r="I33" s="32"/>
    </row>
    <row r="34" spans="1:9" ht="15.75" x14ac:dyDescent="0.25">
      <c r="A34" s="356"/>
      <c r="B34" s="356"/>
      <c r="C34" s="10" t="s">
        <v>37</v>
      </c>
      <c r="D34" s="36"/>
      <c r="E34" s="36"/>
      <c r="F34" s="136"/>
      <c r="G34" s="136"/>
      <c r="H34" s="136"/>
      <c r="I34" s="32"/>
    </row>
    <row r="35" spans="1:9" ht="15.75" x14ac:dyDescent="0.25">
      <c r="A35" s="356"/>
      <c r="B35" s="356"/>
      <c r="C35" s="10" t="s">
        <v>38</v>
      </c>
      <c r="D35" s="36"/>
      <c r="E35" s="36"/>
      <c r="F35" s="136"/>
      <c r="G35" s="136"/>
      <c r="H35" s="136"/>
      <c r="I35" s="32"/>
    </row>
    <row r="36" spans="1:9" ht="15.75" x14ac:dyDescent="0.25">
      <c r="A36" s="356"/>
      <c r="B36" s="356"/>
      <c r="C36" s="10" t="s">
        <v>141</v>
      </c>
      <c r="D36" s="36"/>
      <c r="E36" s="36"/>
      <c r="F36" s="136"/>
      <c r="G36" s="136"/>
      <c r="H36" s="136"/>
      <c r="I36" s="32"/>
    </row>
    <row r="37" spans="1:9" ht="15.75" x14ac:dyDescent="0.25">
      <c r="A37" s="356"/>
      <c r="B37" s="356" t="s">
        <v>40</v>
      </c>
      <c r="C37" s="10" t="s">
        <v>41</v>
      </c>
      <c r="D37" s="36"/>
      <c r="E37" s="36"/>
      <c r="F37" s="136"/>
      <c r="G37" s="136"/>
      <c r="H37" s="136"/>
      <c r="I37" s="32"/>
    </row>
    <row r="38" spans="1:9" ht="15.75" x14ac:dyDescent="0.25">
      <c r="A38" s="356"/>
      <c r="B38" s="356"/>
      <c r="C38" s="10" t="s">
        <v>42</v>
      </c>
      <c r="D38" s="36"/>
      <c r="E38" s="36"/>
      <c r="F38" s="136"/>
      <c r="G38" s="136"/>
      <c r="H38" s="136"/>
      <c r="I38" s="32"/>
    </row>
    <row r="39" spans="1:9" ht="15.75" x14ac:dyDescent="0.25">
      <c r="A39" s="356"/>
      <c r="B39" s="356"/>
      <c r="C39" s="10" t="s">
        <v>142</v>
      </c>
      <c r="D39" s="36"/>
      <c r="E39" s="36"/>
      <c r="F39" s="136"/>
      <c r="G39" s="136"/>
      <c r="H39" s="136"/>
      <c r="I39" s="32"/>
    </row>
    <row r="40" spans="1:9" ht="15.75" x14ac:dyDescent="0.25">
      <c r="A40" s="356"/>
      <c r="B40" s="356"/>
      <c r="C40" s="10" t="s">
        <v>44</v>
      </c>
      <c r="D40" s="36"/>
      <c r="E40" s="36"/>
      <c r="F40" s="136"/>
      <c r="G40" s="136"/>
      <c r="H40" s="136"/>
      <c r="I40" s="32"/>
    </row>
    <row r="41" spans="1:9" ht="15.75" x14ac:dyDescent="0.25">
      <c r="A41" s="298" t="s">
        <v>136</v>
      </c>
      <c r="B41" s="298"/>
      <c r="C41" s="298"/>
      <c r="D41" s="113">
        <v>0</v>
      </c>
      <c r="E41" s="113">
        <v>0</v>
      </c>
      <c r="F41" s="115">
        <v>0</v>
      </c>
      <c r="G41" s="115">
        <v>0</v>
      </c>
      <c r="H41" s="115">
        <v>0</v>
      </c>
      <c r="I41" s="32"/>
    </row>
    <row r="42" spans="1:9" ht="15.75" x14ac:dyDescent="0.25">
      <c r="A42" s="357" t="s">
        <v>143</v>
      </c>
      <c r="B42" s="290" t="s">
        <v>45</v>
      </c>
      <c r="C42" s="10" t="s">
        <v>46</v>
      </c>
      <c r="D42" s="136"/>
      <c r="E42" s="136"/>
      <c r="F42" s="136"/>
      <c r="G42" s="136"/>
      <c r="H42" s="136"/>
      <c r="I42" s="32"/>
    </row>
    <row r="43" spans="1:9" ht="15.75" x14ac:dyDescent="0.25">
      <c r="A43" s="358"/>
      <c r="B43" s="290"/>
      <c r="C43" s="10" t="s">
        <v>47</v>
      </c>
      <c r="D43" s="136"/>
      <c r="E43" s="136"/>
      <c r="F43" s="136"/>
      <c r="G43" s="136"/>
      <c r="H43" s="136"/>
      <c r="I43" s="32"/>
    </row>
    <row r="44" spans="1:9" ht="15.75" x14ac:dyDescent="0.25">
      <c r="A44" s="358"/>
      <c r="B44" s="290"/>
      <c r="C44" s="10" t="s">
        <v>48</v>
      </c>
      <c r="D44" s="136"/>
      <c r="E44" s="136"/>
      <c r="F44" s="136"/>
      <c r="G44" s="136"/>
      <c r="H44" s="136"/>
      <c r="I44" s="32"/>
    </row>
    <row r="45" spans="1:9" ht="15.75" x14ac:dyDescent="0.25">
      <c r="A45" s="358"/>
      <c r="B45" s="290"/>
      <c r="C45" s="10" t="s">
        <v>49</v>
      </c>
      <c r="D45" s="136"/>
      <c r="E45" s="136"/>
      <c r="F45" s="136"/>
      <c r="G45" s="136"/>
      <c r="H45" s="136"/>
      <c r="I45" s="32"/>
    </row>
    <row r="46" spans="1:9" ht="15.75" x14ac:dyDescent="0.25">
      <c r="A46" s="358"/>
      <c r="B46" s="290"/>
      <c r="C46" s="10" t="s">
        <v>50</v>
      </c>
      <c r="D46" s="136"/>
      <c r="E46" s="136"/>
      <c r="F46" s="136"/>
      <c r="G46" s="136"/>
      <c r="H46" s="136"/>
      <c r="I46" s="32"/>
    </row>
    <row r="47" spans="1:9" ht="15.75" x14ac:dyDescent="0.25">
      <c r="A47" s="358"/>
      <c r="B47" s="290"/>
      <c r="C47" s="77" t="s">
        <v>51</v>
      </c>
      <c r="D47" s="41">
        <v>1</v>
      </c>
      <c r="E47" s="41">
        <v>210</v>
      </c>
      <c r="F47" s="179">
        <v>98.412698412698404</v>
      </c>
      <c r="G47" s="29">
        <v>97.448165869218499</v>
      </c>
      <c r="H47" s="29">
        <v>26</v>
      </c>
      <c r="I47" s="32"/>
    </row>
    <row r="48" spans="1:9" ht="15.75" x14ac:dyDescent="0.25">
      <c r="A48" s="358"/>
      <c r="B48" s="290"/>
      <c r="C48" s="10" t="s">
        <v>52</v>
      </c>
      <c r="D48" s="136"/>
      <c r="E48" s="136"/>
      <c r="F48" s="136"/>
      <c r="G48" s="136"/>
      <c r="H48" s="136"/>
      <c r="I48" s="32"/>
    </row>
    <row r="49" spans="1:9" ht="15.75" x14ac:dyDescent="0.25">
      <c r="A49" s="360"/>
      <c r="B49" s="290"/>
      <c r="C49" s="77" t="s">
        <v>144</v>
      </c>
      <c r="D49" s="16">
        <v>2</v>
      </c>
      <c r="E49" s="41">
        <v>160</v>
      </c>
      <c r="F49" s="179">
        <v>96.875</v>
      </c>
      <c r="G49" s="29">
        <v>55.020920502092054</v>
      </c>
      <c r="H49" s="29">
        <v>40.909090909090914</v>
      </c>
      <c r="I49" s="32"/>
    </row>
    <row r="50" spans="1:9" ht="15.75" x14ac:dyDescent="0.25">
      <c r="A50" s="298" t="s">
        <v>136</v>
      </c>
      <c r="B50" s="298"/>
      <c r="C50" s="298"/>
      <c r="D50" s="85">
        <v>3</v>
      </c>
      <c r="E50" s="85">
        <v>370</v>
      </c>
      <c r="F50" s="115">
        <v>97.747747747747752</v>
      </c>
      <c r="G50" s="115">
        <v>79.095022624434392</v>
      </c>
      <c r="H50" s="115">
        <v>32.978723404255319</v>
      </c>
      <c r="I50" s="32"/>
    </row>
    <row r="51" spans="1:9" ht="15.75" customHeight="1" x14ac:dyDescent="0.25">
      <c r="A51" s="357" t="s">
        <v>145</v>
      </c>
      <c r="B51" s="359" t="s">
        <v>54</v>
      </c>
      <c r="C51" s="10" t="s">
        <v>55</v>
      </c>
      <c r="D51" s="36"/>
      <c r="E51" s="36"/>
      <c r="F51" s="136"/>
      <c r="G51" s="136"/>
      <c r="H51" s="136"/>
      <c r="I51" s="32"/>
    </row>
    <row r="52" spans="1:9" ht="15.75" x14ac:dyDescent="0.25">
      <c r="A52" s="358"/>
      <c r="B52" s="359"/>
      <c r="C52" s="10" t="s">
        <v>56</v>
      </c>
      <c r="D52" s="36"/>
      <c r="E52" s="36"/>
      <c r="F52" s="136"/>
      <c r="G52" s="136"/>
      <c r="H52" s="136"/>
      <c r="I52" s="32"/>
    </row>
    <row r="53" spans="1:9" ht="15.75" x14ac:dyDescent="0.25">
      <c r="A53" s="358"/>
      <c r="B53" s="359"/>
      <c r="C53" s="10" t="s">
        <v>146</v>
      </c>
      <c r="D53" s="36"/>
      <c r="E53" s="36"/>
      <c r="F53" s="136"/>
      <c r="G53" s="136"/>
      <c r="H53" s="136"/>
      <c r="I53" s="32"/>
    </row>
    <row r="54" spans="1:9" ht="15.75" x14ac:dyDescent="0.25">
      <c r="A54" s="358"/>
      <c r="B54" s="290" t="s">
        <v>58</v>
      </c>
      <c r="C54" s="10" t="s">
        <v>59</v>
      </c>
      <c r="D54" s="36"/>
      <c r="E54" s="36"/>
      <c r="F54" s="136"/>
      <c r="G54" s="136"/>
      <c r="H54" s="136"/>
      <c r="I54" s="32"/>
    </row>
    <row r="55" spans="1:9" ht="15.75" x14ac:dyDescent="0.25">
      <c r="A55" s="358"/>
      <c r="B55" s="290"/>
      <c r="C55" s="10" t="s">
        <v>60</v>
      </c>
      <c r="D55" s="36"/>
      <c r="E55" s="36"/>
      <c r="F55" s="136"/>
      <c r="G55" s="136"/>
      <c r="H55" s="136"/>
      <c r="I55" s="32"/>
    </row>
    <row r="56" spans="1:9" ht="15.75" x14ac:dyDescent="0.25">
      <c r="A56" s="358"/>
      <c r="B56" s="290"/>
      <c r="C56" s="77" t="s">
        <v>61</v>
      </c>
      <c r="D56" s="41">
        <v>1</v>
      </c>
      <c r="E56" s="41">
        <v>150</v>
      </c>
      <c r="F56" s="179">
        <v>101.55555555555556</v>
      </c>
      <c r="G56" s="29">
        <v>101.55555555555556</v>
      </c>
      <c r="H56" s="29">
        <v>46.428571428571431</v>
      </c>
      <c r="I56" s="32"/>
    </row>
    <row r="57" spans="1:9" ht="15.75" x14ac:dyDescent="0.25">
      <c r="A57" s="358"/>
      <c r="B57" s="290"/>
      <c r="C57" s="10" t="s">
        <v>62</v>
      </c>
      <c r="D57" s="36"/>
      <c r="E57" s="36"/>
      <c r="F57" s="36"/>
      <c r="G57" s="36"/>
      <c r="H57" s="36"/>
      <c r="I57" s="32"/>
    </row>
    <row r="58" spans="1:9" ht="15.75" x14ac:dyDescent="0.25">
      <c r="A58" s="358"/>
      <c r="B58" s="290"/>
      <c r="C58" s="77" t="s">
        <v>63</v>
      </c>
      <c r="D58" s="16">
        <v>1</v>
      </c>
      <c r="E58" s="16">
        <v>60</v>
      </c>
      <c r="F58" s="179">
        <v>103.8888888888889</v>
      </c>
      <c r="G58" s="29">
        <v>104.46927374301677</v>
      </c>
      <c r="H58" s="29">
        <v>53.846153846153847</v>
      </c>
      <c r="I58" s="32"/>
    </row>
    <row r="59" spans="1:9" ht="15.75" x14ac:dyDescent="0.25">
      <c r="A59" s="358"/>
      <c r="B59" s="290"/>
      <c r="C59" s="10" t="s">
        <v>64</v>
      </c>
      <c r="D59" s="36"/>
      <c r="E59" s="36"/>
      <c r="F59" s="36"/>
      <c r="G59" s="36"/>
      <c r="H59" s="36"/>
      <c r="I59" s="32"/>
    </row>
    <row r="60" spans="1:9" ht="15.75" x14ac:dyDescent="0.25">
      <c r="A60" s="358"/>
      <c r="B60" s="356" t="s">
        <v>65</v>
      </c>
      <c r="C60" s="10" t="s">
        <v>66</v>
      </c>
      <c r="D60" s="36"/>
      <c r="E60" s="36"/>
      <c r="F60" s="136"/>
      <c r="G60" s="136"/>
      <c r="H60" s="136"/>
      <c r="I60" s="32"/>
    </row>
    <row r="61" spans="1:9" ht="15.75" x14ac:dyDescent="0.25">
      <c r="A61" s="358"/>
      <c r="B61" s="356"/>
      <c r="C61" s="10" t="s">
        <v>67</v>
      </c>
      <c r="D61" s="36"/>
      <c r="E61" s="36"/>
      <c r="F61" s="136"/>
      <c r="G61" s="136"/>
      <c r="H61" s="136"/>
      <c r="I61" s="32"/>
    </row>
    <row r="62" spans="1:9" ht="15.75" x14ac:dyDescent="0.25">
      <c r="A62" s="358"/>
      <c r="B62" s="356"/>
      <c r="C62" s="10" t="s">
        <v>68</v>
      </c>
      <c r="D62" s="36"/>
      <c r="E62" s="36"/>
      <c r="F62" s="136"/>
      <c r="G62" s="136"/>
      <c r="H62" s="136"/>
      <c r="I62" s="32"/>
    </row>
    <row r="63" spans="1:9" ht="15.75" x14ac:dyDescent="0.25">
      <c r="A63" s="358"/>
      <c r="B63" s="356"/>
      <c r="C63" s="10" t="s">
        <v>147</v>
      </c>
      <c r="D63" s="36"/>
      <c r="E63" s="36"/>
      <c r="F63" s="136"/>
      <c r="G63" s="136"/>
      <c r="H63" s="136"/>
      <c r="I63" s="32"/>
    </row>
    <row r="64" spans="1:9" ht="15.75" x14ac:dyDescent="0.25">
      <c r="A64" s="358"/>
      <c r="B64" s="356" t="s">
        <v>148</v>
      </c>
      <c r="C64" s="10" t="s">
        <v>149</v>
      </c>
      <c r="D64" s="36"/>
      <c r="E64" s="36"/>
      <c r="F64" s="136"/>
      <c r="G64" s="136"/>
      <c r="H64" s="136"/>
      <c r="I64" s="32"/>
    </row>
    <row r="65" spans="1:9" ht="15.75" x14ac:dyDescent="0.25">
      <c r="A65" s="358"/>
      <c r="B65" s="356"/>
      <c r="C65" s="10" t="s">
        <v>72</v>
      </c>
      <c r="D65" s="36"/>
      <c r="E65" s="36"/>
      <c r="F65" s="136"/>
      <c r="G65" s="136"/>
      <c r="H65" s="136"/>
      <c r="I65" s="32"/>
    </row>
    <row r="66" spans="1:9" ht="15.75" x14ac:dyDescent="0.25">
      <c r="A66" s="360"/>
      <c r="B66" s="356"/>
      <c r="C66" s="10" t="s">
        <v>150</v>
      </c>
      <c r="D66" s="36"/>
      <c r="E66" s="36"/>
      <c r="F66" s="136"/>
      <c r="G66" s="136"/>
      <c r="H66" s="136"/>
      <c r="I66" s="32"/>
    </row>
    <row r="67" spans="1:9" ht="15.75" x14ac:dyDescent="0.25">
      <c r="A67" s="298" t="s">
        <v>136</v>
      </c>
      <c r="B67" s="298"/>
      <c r="C67" s="298"/>
      <c r="D67" s="85">
        <v>2</v>
      </c>
      <c r="E67" s="85">
        <v>210</v>
      </c>
      <c r="F67" s="115">
        <v>102.22222222222221</v>
      </c>
      <c r="G67" s="115">
        <v>102.38473767885534</v>
      </c>
      <c r="H67" s="115">
        <v>48.780487804878049</v>
      </c>
      <c r="I67" s="32"/>
    </row>
    <row r="68" spans="1:9" ht="15.75" x14ac:dyDescent="0.25">
      <c r="A68" s="356" t="s">
        <v>151</v>
      </c>
      <c r="B68" s="89" t="s">
        <v>152</v>
      </c>
      <c r="C68" s="10" t="s">
        <v>153</v>
      </c>
      <c r="D68" s="36"/>
      <c r="E68" s="36"/>
      <c r="F68" s="136"/>
      <c r="G68" s="136"/>
      <c r="H68" s="136"/>
      <c r="I68" s="32"/>
    </row>
    <row r="69" spans="1:9" ht="15.75" customHeight="1" x14ac:dyDescent="0.25">
      <c r="A69" s="356"/>
      <c r="B69" s="359" t="s">
        <v>76</v>
      </c>
      <c r="C69" s="10" t="s">
        <v>154</v>
      </c>
      <c r="D69" s="36"/>
      <c r="E69" s="36"/>
      <c r="F69" s="136"/>
      <c r="G69" s="136"/>
      <c r="H69" s="136"/>
      <c r="I69" s="32"/>
    </row>
    <row r="70" spans="1:9" ht="15.75" x14ac:dyDescent="0.25">
      <c r="A70" s="356"/>
      <c r="B70" s="359"/>
      <c r="C70" s="10" t="s">
        <v>78</v>
      </c>
      <c r="D70" s="36"/>
      <c r="E70" s="36"/>
      <c r="F70" s="136"/>
      <c r="G70" s="136"/>
      <c r="H70" s="136"/>
      <c r="I70" s="32"/>
    </row>
    <row r="71" spans="1:9" ht="15.75" x14ac:dyDescent="0.25">
      <c r="A71" s="356"/>
      <c r="B71" s="356" t="s">
        <v>79</v>
      </c>
      <c r="C71" s="10" t="s">
        <v>80</v>
      </c>
      <c r="D71" s="36"/>
      <c r="E71" s="36"/>
      <c r="F71" s="136"/>
      <c r="G71" s="136"/>
      <c r="H71" s="136"/>
      <c r="I71" s="32"/>
    </row>
    <row r="72" spans="1:9" ht="15.75" x14ac:dyDescent="0.25">
      <c r="A72" s="356"/>
      <c r="B72" s="356"/>
      <c r="C72" s="10" t="s">
        <v>81</v>
      </c>
      <c r="D72" s="36"/>
      <c r="E72" s="36"/>
      <c r="F72" s="136"/>
      <c r="G72" s="136"/>
      <c r="H72" s="136"/>
      <c r="I72" s="32"/>
    </row>
    <row r="73" spans="1:9" ht="15.75" x14ac:dyDescent="0.25">
      <c r="A73" s="356"/>
      <c r="B73" s="356" t="s">
        <v>82</v>
      </c>
      <c r="C73" s="10" t="s">
        <v>83</v>
      </c>
      <c r="D73" s="36"/>
      <c r="E73" s="36"/>
      <c r="F73" s="136"/>
      <c r="G73" s="136"/>
      <c r="H73" s="136"/>
      <c r="I73" s="32"/>
    </row>
    <row r="74" spans="1:9" ht="15.75" x14ac:dyDescent="0.25">
      <c r="A74" s="356"/>
      <c r="B74" s="356"/>
      <c r="C74" s="10" t="s">
        <v>84</v>
      </c>
      <c r="D74" s="36"/>
      <c r="E74" s="36"/>
      <c r="F74" s="136"/>
      <c r="G74" s="136"/>
      <c r="H74" s="136"/>
      <c r="I74" s="32"/>
    </row>
    <row r="75" spans="1:9" ht="15.75" x14ac:dyDescent="0.25">
      <c r="A75" s="356"/>
      <c r="B75" s="356" t="s">
        <v>85</v>
      </c>
      <c r="C75" s="10" t="s">
        <v>86</v>
      </c>
      <c r="D75" s="36"/>
      <c r="E75" s="36"/>
      <c r="F75" s="136"/>
      <c r="G75" s="136"/>
      <c r="H75" s="136"/>
      <c r="I75" s="32"/>
    </row>
    <row r="76" spans="1:9" ht="15.75" x14ac:dyDescent="0.25">
      <c r="A76" s="356"/>
      <c r="B76" s="356"/>
      <c r="C76" s="10" t="s">
        <v>87</v>
      </c>
      <c r="D76" s="36"/>
      <c r="E76" s="36"/>
      <c r="F76" s="136"/>
      <c r="G76" s="136"/>
      <c r="H76" s="136"/>
      <c r="I76" s="32"/>
    </row>
    <row r="77" spans="1:9" ht="15.75" x14ac:dyDescent="0.25">
      <c r="A77" s="356"/>
      <c r="B77" s="356"/>
      <c r="C77" s="10" t="s">
        <v>88</v>
      </c>
      <c r="D77" s="36"/>
      <c r="E77" s="36"/>
      <c r="F77" s="136"/>
      <c r="G77" s="136"/>
      <c r="H77" s="136"/>
      <c r="I77" s="32"/>
    </row>
    <row r="78" spans="1:9" ht="15.75" x14ac:dyDescent="0.25">
      <c r="A78" s="356"/>
      <c r="B78" s="356"/>
      <c r="C78" s="10" t="s">
        <v>155</v>
      </c>
      <c r="D78" s="36"/>
      <c r="E78" s="36"/>
      <c r="F78" s="136"/>
      <c r="G78" s="136"/>
      <c r="H78" s="136"/>
      <c r="I78" s="32"/>
    </row>
    <row r="79" spans="1:9" ht="15.75" x14ac:dyDescent="0.25">
      <c r="A79" s="356"/>
      <c r="B79" s="356" t="s">
        <v>156</v>
      </c>
      <c r="C79" s="10" t="s">
        <v>91</v>
      </c>
      <c r="D79" s="36"/>
      <c r="E79" s="36"/>
      <c r="F79" s="136"/>
      <c r="G79" s="136"/>
      <c r="H79" s="136"/>
      <c r="I79" s="32"/>
    </row>
    <row r="80" spans="1:9" ht="15.75" x14ac:dyDescent="0.25">
      <c r="A80" s="356"/>
      <c r="B80" s="356"/>
      <c r="C80" s="10" t="s">
        <v>157</v>
      </c>
      <c r="D80" s="36"/>
      <c r="E80" s="36"/>
      <c r="F80" s="136"/>
      <c r="G80" s="136"/>
      <c r="H80" s="136"/>
      <c r="I80" s="32"/>
    </row>
    <row r="81" spans="1:9" ht="15.75" x14ac:dyDescent="0.25">
      <c r="A81" s="356"/>
      <c r="B81" s="356"/>
      <c r="C81" s="10" t="s">
        <v>158</v>
      </c>
      <c r="D81" s="36"/>
      <c r="E81" s="36"/>
      <c r="F81" s="136"/>
      <c r="G81" s="136"/>
      <c r="H81" s="136"/>
      <c r="I81" s="32"/>
    </row>
    <row r="82" spans="1:9" ht="15.75" x14ac:dyDescent="0.25">
      <c r="A82" s="356"/>
      <c r="B82" s="356" t="s">
        <v>159</v>
      </c>
      <c r="C82" s="10" t="s">
        <v>160</v>
      </c>
      <c r="D82" s="36"/>
      <c r="E82" s="36"/>
      <c r="F82" s="136"/>
      <c r="G82" s="136"/>
      <c r="H82" s="136"/>
      <c r="I82" s="32"/>
    </row>
    <row r="83" spans="1:9" ht="15.75" x14ac:dyDescent="0.25">
      <c r="A83" s="356"/>
      <c r="B83" s="356"/>
      <c r="C83" s="10" t="s">
        <v>161</v>
      </c>
      <c r="D83" s="36"/>
      <c r="E83" s="36"/>
      <c r="F83" s="136"/>
      <c r="G83" s="136"/>
      <c r="H83" s="136"/>
      <c r="I83" s="32"/>
    </row>
    <row r="84" spans="1:9" ht="15.75" x14ac:dyDescent="0.25">
      <c r="A84" s="356"/>
      <c r="B84" s="356"/>
      <c r="C84" s="10" t="s">
        <v>162</v>
      </c>
      <c r="D84" s="36"/>
      <c r="E84" s="36"/>
      <c r="F84" s="136"/>
      <c r="G84" s="136"/>
      <c r="H84" s="136"/>
      <c r="I84" s="32"/>
    </row>
    <row r="85" spans="1:9" ht="15.75" x14ac:dyDescent="0.25">
      <c r="A85" s="298" t="s">
        <v>136</v>
      </c>
      <c r="B85" s="298"/>
      <c r="C85" s="298"/>
      <c r="D85" s="110">
        <v>0</v>
      </c>
      <c r="E85" s="110">
        <v>0</v>
      </c>
      <c r="F85" s="115">
        <v>0</v>
      </c>
      <c r="G85" s="115">
        <v>0</v>
      </c>
      <c r="H85" s="115">
        <v>0</v>
      </c>
      <c r="I85" s="32"/>
    </row>
    <row r="86" spans="1:9" ht="15.75" x14ac:dyDescent="0.25">
      <c r="A86" s="356" t="s">
        <v>163</v>
      </c>
      <c r="B86" s="356" t="s">
        <v>98</v>
      </c>
      <c r="C86" s="10" t="s">
        <v>99</v>
      </c>
      <c r="D86" s="36"/>
      <c r="E86" s="36"/>
      <c r="F86" s="136"/>
      <c r="G86" s="136"/>
      <c r="H86" s="136"/>
      <c r="I86" s="32"/>
    </row>
    <row r="87" spans="1:9" ht="15.75" x14ac:dyDescent="0.25">
      <c r="A87" s="356"/>
      <c r="B87" s="356"/>
      <c r="C87" s="10" t="s">
        <v>100</v>
      </c>
      <c r="D87" s="36"/>
      <c r="E87" s="36"/>
      <c r="F87" s="136"/>
      <c r="G87" s="136"/>
      <c r="H87" s="136"/>
      <c r="I87" s="32"/>
    </row>
    <row r="88" spans="1:9" ht="15.75" x14ac:dyDescent="0.25">
      <c r="A88" s="356"/>
      <c r="B88" s="356"/>
      <c r="C88" s="10" t="s">
        <v>101</v>
      </c>
      <c r="D88" s="36"/>
      <c r="E88" s="36"/>
      <c r="F88" s="136"/>
      <c r="G88" s="136"/>
      <c r="H88" s="136"/>
      <c r="I88" s="32"/>
    </row>
    <row r="89" spans="1:9" ht="15.75" x14ac:dyDescent="0.25">
      <c r="A89" s="356"/>
      <c r="B89" s="89" t="s">
        <v>102</v>
      </c>
      <c r="C89" s="10" t="s">
        <v>103</v>
      </c>
      <c r="D89" s="36"/>
      <c r="E89" s="36"/>
      <c r="F89" s="136"/>
      <c r="G89" s="136"/>
      <c r="H89" s="136"/>
      <c r="I89" s="32"/>
    </row>
    <row r="90" spans="1:9" ht="15.75" x14ac:dyDescent="0.25">
      <c r="A90" s="356"/>
      <c r="B90" s="356" t="s">
        <v>164</v>
      </c>
      <c r="C90" s="10" t="s">
        <v>105</v>
      </c>
      <c r="D90" s="36"/>
      <c r="E90" s="36"/>
      <c r="F90" s="136"/>
      <c r="G90" s="136"/>
      <c r="H90" s="136"/>
      <c r="I90" s="32"/>
    </row>
    <row r="91" spans="1:9" ht="15.75" x14ac:dyDescent="0.25">
      <c r="A91" s="356"/>
      <c r="B91" s="356"/>
      <c r="C91" s="10" t="s">
        <v>106</v>
      </c>
      <c r="D91" s="36"/>
      <c r="E91" s="36"/>
      <c r="F91" s="136"/>
      <c r="G91" s="136"/>
      <c r="H91" s="136"/>
      <c r="I91" s="32"/>
    </row>
    <row r="92" spans="1:9" ht="15.75" x14ac:dyDescent="0.25">
      <c r="A92" s="356"/>
      <c r="B92" s="356"/>
      <c r="C92" s="10" t="s">
        <v>165</v>
      </c>
      <c r="D92" s="36"/>
      <c r="E92" s="36"/>
      <c r="F92" s="136"/>
      <c r="G92" s="136"/>
      <c r="H92" s="136"/>
      <c r="I92" s="32"/>
    </row>
    <row r="93" spans="1:9" ht="15.75" x14ac:dyDescent="0.25">
      <c r="A93" s="298" t="s">
        <v>136</v>
      </c>
      <c r="B93" s="298"/>
      <c r="C93" s="298"/>
      <c r="D93" s="110">
        <v>0</v>
      </c>
      <c r="E93" s="110">
        <v>0</v>
      </c>
      <c r="F93" s="115">
        <v>0</v>
      </c>
      <c r="G93" s="115">
        <v>0</v>
      </c>
      <c r="H93" s="115">
        <v>0</v>
      </c>
      <c r="I93" s="32"/>
    </row>
    <row r="94" spans="1:9" ht="15.75" x14ac:dyDescent="0.25">
      <c r="A94" s="357" t="s">
        <v>166</v>
      </c>
      <c r="B94" s="356" t="s">
        <v>108</v>
      </c>
      <c r="C94" s="10" t="s">
        <v>109</v>
      </c>
      <c r="D94" s="36"/>
      <c r="E94" s="36"/>
      <c r="F94" s="136"/>
      <c r="G94" s="136"/>
      <c r="H94" s="136"/>
      <c r="I94" s="32"/>
    </row>
    <row r="95" spans="1:9" ht="15.75" x14ac:dyDescent="0.25">
      <c r="A95" s="358"/>
      <c r="B95" s="356"/>
      <c r="C95" s="10" t="s">
        <v>110</v>
      </c>
      <c r="D95" s="36"/>
      <c r="E95" s="36"/>
      <c r="F95" s="136"/>
      <c r="G95" s="136"/>
      <c r="H95" s="136"/>
      <c r="I95" s="32"/>
    </row>
    <row r="96" spans="1:9" ht="15.75" x14ac:dyDescent="0.25">
      <c r="A96" s="358"/>
      <c r="B96" s="356"/>
      <c r="C96" s="10" t="s">
        <v>167</v>
      </c>
      <c r="D96" s="36"/>
      <c r="E96" s="36"/>
      <c r="F96" s="136"/>
      <c r="G96" s="136"/>
      <c r="H96" s="136"/>
      <c r="I96" s="32"/>
    </row>
    <row r="97" spans="1:107" ht="15.75" x14ac:dyDescent="0.25">
      <c r="A97" s="358"/>
      <c r="B97" s="356" t="s">
        <v>112</v>
      </c>
      <c r="C97" s="10" t="s">
        <v>168</v>
      </c>
      <c r="D97" s="36"/>
      <c r="E97" s="36"/>
      <c r="F97" s="136"/>
      <c r="G97" s="136"/>
      <c r="H97" s="136"/>
      <c r="I97" s="32"/>
    </row>
    <row r="98" spans="1:107" ht="15.75" x14ac:dyDescent="0.25">
      <c r="A98" s="358"/>
      <c r="B98" s="356"/>
      <c r="C98" s="10" t="s">
        <v>114</v>
      </c>
      <c r="D98" s="36"/>
      <c r="E98" s="36"/>
      <c r="F98" s="136"/>
      <c r="G98" s="136"/>
      <c r="H98" s="136"/>
      <c r="I98" s="32"/>
    </row>
    <row r="99" spans="1:107" ht="15.75" x14ac:dyDescent="0.25">
      <c r="A99" s="358"/>
      <c r="B99" s="356"/>
      <c r="C99" s="10" t="s">
        <v>115</v>
      </c>
      <c r="D99" s="36"/>
      <c r="E99" s="36"/>
      <c r="F99" s="136"/>
      <c r="G99" s="136"/>
      <c r="H99" s="136"/>
      <c r="I99" s="32"/>
    </row>
    <row r="100" spans="1:107" ht="15.75" x14ac:dyDescent="0.25">
      <c r="A100" s="358"/>
      <c r="B100" s="290" t="s">
        <v>169</v>
      </c>
      <c r="C100" s="77" t="s">
        <v>170</v>
      </c>
      <c r="D100" s="41">
        <v>1</v>
      </c>
      <c r="E100" s="41">
        <v>62</v>
      </c>
      <c r="F100" s="179">
        <v>97.849462365591393</v>
      </c>
      <c r="G100" s="29">
        <v>93.478260869565219</v>
      </c>
      <c r="H100" s="29">
        <v>27.27272727272727</v>
      </c>
      <c r="I100" s="32"/>
    </row>
    <row r="101" spans="1:107" ht="15.75" x14ac:dyDescent="0.25">
      <c r="A101" s="358"/>
      <c r="B101" s="290"/>
      <c r="C101" s="10" t="s">
        <v>118</v>
      </c>
      <c r="D101" s="36"/>
      <c r="E101" s="36"/>
      <c r="F101" s="36"/>
      <c r="G101" s="36"/>
      <c r="H101" s="36"/>
      <c r="I101" s="32"/>
    </row>
    <row r="102" spans="1:107" ht="15.75" x14ac:dyDescent="0.25">
      <c r="A102" s="358"/>
      <c r="B102" s="356" t="s">
        <v>119</v>
      </c>
      <c r="C102" s="10" t="s">
        <v>171</v>
      </c>
      <c r="D102" s="36"/>
      <c r="E102" s="36"/>
      <c r="F102" s="136"/>
      <c r="G102" s="136"/>
      <c r="H102" s="136"/>
      <c r="I102" s="32"/>
    </row>
    <row r="103" spans="1:107" ht="15.75" x14ac:dyDescent="0.25">
      <c r="A103" s="358"/>
      <c r="B103" s="356"/>
      <c r="C103" s="10" t="s">
        <v>172</v>
      </c>
      <c r="D103" s="36"/>
      <c r="E103" s="36"/>
      <c r="F103" s="136"/>
      <c r="G103" s="136"/>
      <c r="H103" s="136"/>
      <c r="I103" s="32"/>
    </row>
    <row r="104" spans="1:107" ht="15.75" x14ac:dyDescent="0.25">
      <c r="A104" s="358"/>
      <c r="B104" s="356" t="s">
        <v>122</v>
      </c>
      <c r="C104" s="10" t="s">
        <v>123</v>
      </c>
      <c r="D104" s="36"/>
      <c r="E104" s="36"/>
      <c r="F104" s="136"/>
      <c r="G104" s="136"/>
      <c r="H104" s="136"/>
      <c r="I104" s="32"/>
    </row>
    <row r="105" spans="1:107" ht="15.75" x14ac:dyDescent="0.25">
      <c r="A105" s="358"/>
      <c r="B105" s="356"/>
      <c r="C105" s="10" t="s">
        <v>124</v>
      </c>
      <c r="D105" s="36"/>
      <c r="E105" s="36"/>
      <c r="F105" s="136"/>
      <c r="G105" s="136"/>
      <c r="H105" s="136"/>
      <c r="I105" s="32"/>
    </row>
    <row r="106" spans="1:107" ht="15.75" x14ac:dyDescent="0.25">
      <c r="A106" s="358"/>
      <c r="B106" s="356" t="s">
        <v>125</v>
      </c>
      <c r="C106" s="10" t="s">
        <v>126</v>
      </c>
      <c r="D106" s="36"/>
      <c r="E106" s="36"/>
      <c r="F106" s="136"/>
      <c r="G106" s="136"/>
      <c r="H106" s="136"/>
      <c r="I106" s="32"/>
    </row>
    <row r="107" spans="1:107" ht="15.75" x14ac:dyDescent="0.25">
      <c r="A107" s="358"/>
      <c r="B107" s="356"/>
      <c r="C107" s="10" t="s">
        <v>127</v>
      </c>
      <c r="D107" s="36"/>
      <c r="E107" s="36"/>
      <c r="F107" s="136"/>
      <c r="G107" s="136"/>
      <c r="H107" s="136"/>
      <c r="I107" s="32"/>
    </row>
    <row r="108" spans="1:107" ht="15.75" x14ac:dyDescent="0.25">
      <c r="A108" s="358"/>
      <c r="B108" s="356"/>
      <c r="C108" s="10" t="s">
        <v>173</v>
      </c>
      <c r="D108" s="36"/>
      <c r="E108" s="36"/>
      <c r="F108" s="136"/>
      <c r="G108" s="136"/>
      <c r="H108" s="136"/>
      <c r="I108" s="32"/>
    </row>
    <row r="109" spans="1:107" ht="15.75" x14ac:dyDescent="0.25">
      <c r="A109" s="298" t="s">
        <v>136</v>
      </c>
      <c r="B109" s="298"/>
      <c r="C109" s="298"/>
      <c r="D109" s="85">
        <v>1</v>
      </c>
      <c r="E109" s="85">
        <v>62</v>
      </c>
      <c r="F109" s="115">
        <v>97.849462365591393</v>
      </c>
      <c r="G109" s="115">
        <v>93.478260869565219</v>
      </c>
      <c r="H109" s="115">
        <v>27.27272727272727</v>
      </c>
      <c r="I109" s="32"/>
    </row>
    <row r="110" spans="1:107" ht="15.75" x14ac:dyDescent="0.25">
      <c r="A110" s="298" t="s">
        <v>174</v>
      </c>
      <c r="B110" s="298"/>
      <c r="C110" s="298"/>
      <c r="D110" s="111">
        <v>7</v>
      </c>
      <c r="E110" s="111">
        <v>702</v>
      </c>
      <c r="F110" s="115">
        <v>98.100664767331423</v>
      </c>
      <c r="G110" s="115">
        <v>86.510962821734978</v>
      </c>
      <c r="H110" s="115">
        <v>37.19806763285024</v>
      </c>
      <c r="I110" s="32"/>
    </row>
    <row r="111" spans="1:107" s="2" customFormat="1" x14ac:dyDescent="0.25">
      <c r="A111" s="137" t="s">
        <v>175</v>
      </c>
      <c r="B111" s="70" t="s">
        <v>238</v>
      </c>
      <c r="C111" s="8"/>
      <c r="D111" s="8"/>
      <c r="E111" s="8"/>
      <c r="F111" s="6"/>
      <c r="G111" s="154"/>
      <c r="H111" s="32"/>
      <c r="I111" s="32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</row>
    <row r="112" spans="1:107" s="70" customFormat="1" x14ac:dyDescent="0.25">
      <c r="A112" s="53" t="s">
        <v>217</v>
      </c>
      <c r="B112" s="132" t="s">
        <v>226</v>
      </c>
      <c r="C112" s="52"/>
      <c r="D112" s="52"/>
      <c r="E112" s="52"/>
      <c r="F112" s="54"/>
      <c r="G112" s="180"/>
      <c r="H112" s="52"/>
      <c r="I112" s="32"/>
    </row>
    <row r="113" spans="1:9" x14ac:dyDescent="0.25">
      <c r="A113" s="156"/>
      <c r="B113" s="355"/>
      <c r="C113" s="355"/>
      <c r="D113" s="355"/>
      <c r="E113" s="355"/>
      <c r="F113" s="355"/>
      <c r="G113" s="355"/>
      <c r="H113" s="34"/>
      <c r="I113" s="34"/>
    </row>
    <row r="114" spans="1:9" x14ac:dyDescent="0.25">
      <c r="A114" s="34"/>
      <c r="B114" s="34"/>
      <c r="C114" s="34"/>
      <c r="D114" s="34"/>
      <c r="E114" s="34"/>
      <c r="F114" s="34"/>
      <c r="G114" s="181"/>
      <c r="H114" s="34"/>
      <c r="I114" s="34"/>
    </row>
    <row r="115" spans="1:9" x14ac:dyDescent="0.25">
      <c r="A115" s="34"/>
      <c r="B115" s="34"/>
      <c r="C115" s="34"/>
      <c r="D115" s="34"/>
      <c r="E115" s="34"/>
      <c r="F115" s="34"/>
      <c r="G115" s="181"/>
      <c r="H115" s="34"/>
      <c r="I115" s="34"/>
    </row>
    <row r="116" spans="1:9" x14ac:dyDescent="0.25">
      <c r="A116" s="34"/>
      <c r="B116" s="34"/>
      <c r="C116" s="34"/>
      <c r="D116" s="34"/>
      <c r="E116" s="34"/>
      <c r="F116" s="34"/>
      <c r="G116" s="181"/>
      <c r="H116" s="34"/>
      <c r="I116" s="34"/>
    </row>
  </sheetData>
  <mergeCells count="57">
    <mergeCell ref="A1:G1"/>
    <mergeCell ref="F3:F5"/>
    <mergeCell ref="A3:A5"/>
    <mergeCell ref="B3:B5"/>
    <mergeCell ref="C3:C5"/>
    <mergeCell ref="D3:D5"/>
    <mergeCell ref="E3:E5"/>
    <mergeCell ref="A2:G2"/>
    <mergeCell ref="A41:C41"/>
    <mergeCell ref="A6:A13"/>
    <mergeCell ref="B6:B7"/>
    <mergeCell ref="B8:B10"/>
    <mergeCell ref="B11:B13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42:A49"/>
    <mergeCell ref="B42:B49"/>
    <mergeCell ref="A50:C50"/>
    <mergeCell ref="A51:A66"/>
    <mergeCell ref="B51:B53"/>
    <mergeCell ref="B54:B59"/>
    <mergeCell ref="B60:B63"/>
    <mergeCell ref="B64:B66"/>
    <mergeCell ref="B102:B103"/>
    <mergeCell ref="A67:C67"/>
    <mergeCell ref="A68:A84"/>
    <mergeCell ref="B69:B70"/>
    <mergeCell ref="B71:B72"/>
    <mergeCell ref="B73:B74"/>
    <mergeCell ref="B75:B78"/>
    <mergeCell ref="B79:B81"/>
    <mergeCell ref="B82:B84"/>
    <mergeCell ref="H3:H5"/>
    <mergeCell ref="B113:G113"/>
    <mergeCell ref="G3:G5"/>
    <mergeCell ref="B104:B105"/>
    <mergeCell ref="B106:B108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C117"/>
  <sheetViews>
    <sheetView topLeftCell="A4" zoomScale="75" zoomScaleNormal="75" workbookViewId="0">
      <pane xSplit="2" ySplit="4" topLeftCell="C8" activePane="bottomRight" state="frozen"/>
      <selection activeCell="B214" sqref="B214"/>
      <selection pane="topRight" activeCell="B214" sqref="B214"/>
      <selection pane="bottomLeft" activeCell="B214" sqref="B214"/>
      <selection pane="bottomRight" activeCell="K114" sqref="K114"/>
    </sheetView>
  </sheetViews>
  <sheetFormatPr defaultRowHeight="15" x14ac:dyDescent="0.25"/>
  <cols>
    <col min="1" max="1" width="18.5703125" customWidth="1"/>
    <col min="2" max="2" width="23.5703125" customWidth="1"/>
    <col min="3" max="3" width="32.85546875" customWidth="1"/>
    <col min="4" max="4" width="13.5703125" customWidth="1"/>
    <col min="5" max="5" width="11.42578125" customWidth="1"/>
    <col min="6" max="6" width="12.85546875" customWidth="1"/>
    <col min="7" max="7" width="19.140625" style="3" customWidth="1"/>
    <col min="8" max="8" width="21.85546875" customWidth="1"/>
  </cols>
  <sheetData>
    <row r="1" spans="1:10" s="70" customFormat="1" ht="27.75" customHeight="1" x14ac:dyDescent="0.25">
      <c r="A1" s="381" t="s">
        <v>225</v>
      </c>
      <c r="B1" s="381"/>
      <c r="C1" s="381"/>
      <c r="D1" s="381"/>
      <c r="E1" s="381"/>
      <c r="F1" s="381"/>
      <c r="G1" s="381"/>
    </row>
    <row r="2" spans="1:10" ht="31.5" customHeight="1" x14ac:dyDescent="0.25">
      <c r="A2" s="369" t="s">
        <v>207</v>
      </c>
      <c r="B2" s="369"/>
      <c r="C2" s="369"/>
      <c r="D2" s="369"/>
      <c r="E2" s="369"/>
      <c r="F2" s="369"/>
      <c r="G2" s="369"/>
    </row>
    <row r="3" spans="1:10" ht="39" customHeight="1" x14ac:dyDescent="0.25">
      <c r="A3" s="50"/>
      <c r="B3" s="50"/>
      <c r="C3" s="50"/>
      <c r="D3" s="49"/>
      <c r="E3" s="51"/>
      <c r="F3" s="49"/>
      <c r="G3" s="48"/>
    </row>
    <row r="4" spans="1:10" s="70" customFormat="1" ht="27.75" customHeight="1" x14ac:dyDescent="0.25">
      <c r="A4" s="381" t="s">
        <v>253</v>
      </c>
      <c r="B4" s="381"/>
      <c r="C4" s="381"/>
      <c r="D4" s="381"/>
      <c r="E4" s="381"/>
      <c r="F4" s="381"/>
      <c r="G4" s="381"/>
      <c r="H4" s="32"/>
      <c r="I4" s="32"/>
      <c r="J4" s="32"/>
    </row>
    <row r="5" spans="1:10" ht="20.100000000000001" customHeight="1" x14ac:dyDescent="0.25">
      <c r="A5" s="382" t="s">
        <v>215</v>
      </c>
      <c r="B5" s="382"/>
      <c r="C5" s="382"/>
      <c r="D5" s="382"/>
      <c r="E5" s="382"/>
      <c r="F5" s="382"/>
      <c r="G5" s="382"/>
      <c r="H5" s="32"/>
      <c r="I5" s="32"/>
      <c r="J5" s="32"/>
    </row>
    <row r="6" spans="1:10" ht="48" customHeight="1" x14ac:dyDescent="0.25">
      <c r="A6" s="377" t="s">
        <v>131</v>
      </c>
      <c r="B6" s="377" t="s">
        <v>0</v>
      </c>
      <c r="C6" s="377" t="s">
        <v>1</v>
      </c>
      <c r="D6" s="385" t="s">
        <v>204</v>
      </c>
      <c r="E6" s="379" t="s">
        <v>205</v>
      </c>
      <c r="F6" s="385" t="s">
        <v>218</v>
      </c>
      <c r="G6" s="383" t="s">
        <v>208</v>
      </c>
      <c r="H6" s="354" t="s">
        <v>254</v>
      </c>
      <c r="I6" s="32"/>
      <c r="J6" s="32"/>
    </row>
    <row r="7" spans="1:10" ht="69" customHeight="1" x14ac:dyDescent="0.25">
      <c r="A7" s="378"/>
      <c r="B7" s="378"/>
      <c r="C7" s="378"/>
      <c r="D7" s="386"/>
      <c r="E7" s="380"/>
      <c r="F7" s="386"/>
      <c r="G7" s="384"/>
      <c r="H7" s="354"/>
      <c r="I7" s="32"/>
      <c r="J7" s="32"/>
    </row>
    <row r="8" spans="1:10" ht="15.75" hidden="1" x14ac:dyDescent="0.25">
      <c r="A8" s="356" t="s">
        <v>132</v>
      </c>
      <c r="B8" s="356" t="s">
        <v>2</v>
      </c>
      <c r="C8" s="10" t="s">
        <v>3</v>
      </c>
      <c r="D8" s="36"/>
      <c r="E8" s="36"/>
      <c r="F8" s="42"/>
      <c r="G8" s="42"/>
      <c r="H8" s="354"/>
      <c r="I8" s="32"/>
      <c r="J8" s="32"/>
    </row>
    <row r="9" spans="1:10" ht="15.75" hidden="1" customHeight="1" x14ac:dyDescent="0.25">
      <c r="A9" s="356"/>
      <c r="B9" s="356"/>
      <c r="C9" s="10" t="s">
        <v>4</v>
      </c>
      <c r="D9" s="36"/>
      <c r="E9" s="36"/>
      <c r="F9" s="42"/>
      <c r="G9" s="42"/>
      <c r="H9" s="32"/>
      <c r="I9" s="32"/>
      <c r="J9" s="32"/>
    </row>
    <row r="10" spans="1:10" ht="15.75" hidden="1" x14ac:dyDescent="0.25">
      <c r="A10" s="356"/>
      <c r="B10" s="356" t="s">
        <v>5</v>
      </c>
      <c r="C10" s="10" t="s">
        <v>6</v>
      </c>
      <c r="D10" s="36"/>
      <c r="E10" s="36"/>
      <c r="F10" s="42"/>
      <c r="G10" s="42"/>
      <c r="H10" s="32"/>
      <c r="I10" s="32"/>
      <c r="J10" s="32"/>
    </row>
    <row r="11" spans="1:10" ht="15.75" hidden="1" x14ac:dyDescent="0.25">
      <c r="A11" s="356"/>
      <c r="B11" s="356"/>
      <c r="C11" s="10" t="s">
        <v>7</v>
      </c>
      <c r="D11" s="36"/>
      <c r="E11" s="36"/>
      <c r="F11" s="42"/>
      <c r="G11" s="42"/>
      <c r="H11" s="32"/>
      <c r="I11" s="32"/>
      <c r="J11" s="32"/>
    </row>
    <row r="12" spans="1:10" ht="15.75" hidden="1" x14ac:dyDescent="0.25">
      <c r="A12" s="356"/>
      <c r="B12" s="356"/>
      <c r="C12" s="10" t="s">
        <v>8</v>
      </c>
      <c r="D12" s="36"/>
      <c r="E12" s="36"/>
      <c r="F12" s="42"/>
      <c r="G12" s="42"/>
      <c r="H12" s="32"/>
      <c r="I12" s="32"/>
      <c r="J12" s="32"/>
    </row>
    <row r="13" spans="1:10" ht="15.75" hidden="1" x14ac:dyDescent="0.25">
      <c r="A13" s="356"/>
      <c r="B13" s="359" t="s">
        <v>9</v>
      </c>
      <c r="C13" s="10" t="s">
        <v>133</v>
      </c>
      <c r="D13" s="36"/>
      <c r="E13" s="36"/>
      <c r="F13" s="42"/>
      <c r="G13" s="42"/>
      <c r="H13" s="32"/>
      <c r="I13" s="32"/>
      <c r="J13" s="32"/>
    </row>
    <row r="14" spans="1:10" ht="15.75" hidden="1" x14ac:dyDescent="0.25">
      <c r="A14" s="356"/>
      <c r="B14" s="359"/>
      <c r="C14" s="10" t="s">
        <v>134</v>
      </c>
      <c r="D14" s="36"/>
      <c r="E14" s="36"/>
      <c r="F14" s="42"/>
      <c r="G14" s="42"/>
      <c r="H14" s="32"/>
      <c r="I14" s="32"/>
      <c r="J14" s="32"/>
    </row>
    <row r="15" spans="1:10" ht="15.75" hidden="1" x14ac:dyDescent="0.25">
      <c r="A15" s="356"/>
      <c r="B15" s="359"/>
      <c r="C15" s="10" t="s">
        <v>135</v>
      </c>
      <c r="D15" s="36"/>
      <c r="E15" s="36"/>
      <c r="F15" s="42"/>
      <c r="G15" s="42"/>
      <c r="H15" s="32"/>
      <c r="I15" s="32"/>
      <c r="J15" s="32"/>
    </row>
    <row r="16" spans="1:10" ht="15.75" hidden="1" x14ac:dyDescent="0.25">
      <c r="A16" s="372" t="s">
        <v>136</v>
      </c>
      <c r="B16" s="372"/>
      <c r="C16" s="372"/>
      <c r="D16" s="37"/>
      <c r="E16" s="37"/>
      <c r="F16" s="14"/>
      <c r="G16" s="14"/>
      <c r="H16" s="32"/>
      <c r="I16" s="32"/>
      <c r="J16" s="32"/>
    </row>
    <row r="17" spans="1:11" ht="15.75" hidden="1" x14ac:dyDescent="0.25">
      <c r="A17" s="373" t="s">
        <v>137</v>
      </c>
      <c r="B17" s="374" t="s">
        <v>13</v>
      </c>
      <c r="C17" s="25" t="s">
        <v>14</v>
      </c>
      <c r="D17" s="36"/>
      <c r="E17" s="36"/>
      <c r="F17" s="36"/>
      <c r="G17" s="36"/>
      <c r="H17" s="34"/>
      <c r="I17" s="34"/>
      <c r="J17" s="34"/>
    </row>
    <row r="18" spans="1:11" ht="15.75" hidden="1" x14ac:dyDescent="0.25">
      <c r="A18" s="373"/>
      <c r="B18" s="374"/>
      <c r="C18" s="24" t="s">
        <v>15</v>
      </c>
      <c r="D18" s="36"/>
      <c r="E18" s="36"/>
      <c r="F18" s="36"/>
      <c r="G18" s="36"/>
      <c r="H18" s="34"/>
      <c r="I18" s="34"/>
      <c r="J18" s="34"/>
    </row>
    <row r="19" spans="1:11" ht="15.75" hidden="1" x14ac:dyDescent="0.25">
      <c r="A19" s="373"/>
      <c r="B19" s="374"/>
      <c r="C19" s="25" t="s">
        <v>16</v>
      </c>
      <c r="D19" s="36"/>
      <c r="E19" s="36"/>
      <c r="F19" s="36"/>
      <c r="G19" s="36"/>
      <c r="H19" s="34"/>
      <c r="I19" s="34"/>
      <c r="J19" s="34"/>
    </row>
    <row r="20" spans="1:11" ht="15.75" hidden="1" x14ac:dyDescent="0.25">
      <c r="A20" s="373"/>
      <c r="B20" s="375" t="s">
        <v>17</v>
      </c>
      <c r="C20" s="25" t="s">
        <v>18</v>
      </c>
      <c r="D20" s="36"/>
      <c r="E20" s="36"/>
      <c r="F20" s="42"/>
      <c r="G20" s="42"/>
      <c r="H20" s="34"/>
      <c r="I20" s="34"/>
      <c r="J20" s="32"/>
    </row>
    <row r="21" spans="1:11" ht="15.75" hidden="1" x14ac:dyDescent="0.25">
      <c r="A21" s="373"/>
      <c r="B21" s="375"/>
      <c r="C21" s="25" t="s">
        <v>19</v>
      </c>
      <c r="D21" s="36"/>
      <c r="E21" s="36"/>
      <c r="F21" s="42"/>
      <c r="G21" s="42"/>
      <c r="H21" s="155"/>
      <c r="I21" s="155"/>
      <c r="J21" s="155"/>
      <c r="K21" s="3"/>
    </row>
    <row r="22" spans="1:11" ht="15.75" hidden="1" x14ac:dyDescent="0.25">
      <c r="A22" s="373"/>
      <c r="B22" s="376" t="s">
        <v>20</v>
      </c>
      <c r="C22" s="25" t="s">
        <v>21</v>
      </c>
      <c r="D22" s="36"/>
      <c r="E22" s="36"/>
      <c r="F22" s="42"/>
      <c r="G22" s="42"/>
      <c r="H22" s="32"/>
      <c r="I22" s="32"/>
      <c r="J22" s="32"/>
    </row>
    <row r="23" spans="1:11" ht="15.75" hidden="1" x14ac:dyDescent="0.25">
      <c r="A23" s="373"/>
      <c r="B23" s="376"/>
      <c r="C23" s="25" t="s">
        <v>22</v>
      </c>
      <c r="D23" s="36"/>
      <c r="E23" s="36"/>
      <c r="F23" s="42"/>
      <c r="G23" s="42"/>
      <c r="H23" s="34"/>
      <c r="I23" s="34"/>
      <c r="J23" s="34"/>
    </row>
    <row r="24" spans="1:11" ht="15.75" hidden="1" x14ac:dyDescent="0.25">
      <c r="A24" s="373"/>
      <c r="B24" s="376" t="s">
        <v>23</v>
      </c>
      <c r="C24" s="25" t="s">
        <v>24</v>
      </c>
      <c r="D24" s="36"/>
      <c r="E24" s="36"/>
      <c r="F24" s="42"/>
      <c r="G24" s="42"/>
      <c r="H24" s="34"/>
      <c r="I24" s="34"/>
      <c r="J24" s="34"/>
    </row>
    <row r="25" spans="1:11" ht="15.75" hidden="1" x14ac:dyDescent="0.25">
      <c r="A25" s="373"/>
      <c r="B25" s="376"/>
      <c r="C25" s="25" t="s">
        <v>25</v>
      </c>
      <c r="D25" s="36"/>
      <c r="E25" s="36"/>
      <c r="F25" s="42"/>
      <c r="G25" s="42"/>
      <c r="H25" s="34"/>
      <c r="I25" s="34"/>
      <c r="J25" s="34"/>
    </row>
    <row r="26" spans="1:11" ht="15.75" hidden="1" x14ac:dyDescent="0.25">
      <c r="A26" s="373"/>
      <c r="B26" s="376"/>
      <c r="C26" s="25" t="s">
        <v>138</v>
      </c>
      <c r="D26" s="36"/>
      <c r="E26" s="36"/>
      <c r="F26" s="42"/>
      <c r="G26" s="42"/>
      <c r="H26" s="69"/>
      <c r="I26" s="69"/>
      <c r="J26" s="69"/>
    </row>
    <row r="27" spans="1:11" ht="15.75" hidden="1" x14ac:dyDescent="0.25">
      <c r="A27" s="372" t="s">
        <v>136</v>
      </c>
      <c r="B27" s="372"/>
      <c r="C27" s="372"/>
      <c r="D27" s="37"/>
      <c r="E27" s="37"/>
      <c r="F27" s="14"/>
      <c r="G27" s="14"/>
      <c r="H27" s="32"/>
      <c r="I27" s="32"/>
      <c r="J27" s="32"/>
    </row>
    <row r="28" spans="1:11" ht="15.75" hidden="1" x14ac:dyDescent="0.25">
      <c r="A28" s="356" t="s">
        <v>139</v>
      </c>
      <c r="B28" s="356" t="s">
        <v>27</v>
      </c>
      <c r="C28" s="10" t="s">
        <v>28</v>
      </c>
      <c r="D28" s="36"/>
      <c r="E28" s="36"/>
      <c r="F28" s="42"/>
      <c r="G28" s="42"/>
      <c r="H28" s="32"/>
      <c r="I28" s="32"/>
      <c r="J28" s="32"/>
    </row>
    <row r="29" spans="1:11" ht="15.75" hidden="1" x14ac:dyDescent="0.25">
      <c r="A29" s="356"/>
      <c r="B29" s="356"/>
      <c r="C29" s="10" t="s">
        <v>29</v>
      </c>
      <c r="D29" s="36"/>
      <c r="E29" s="36"/>
      <c r="F29" s="42"/>
      <c r="G29" s="42"/>
      <c r="H29" s="32"/>
      <c r="I29" s="32"/>
      <c r="J29" s="32"/>
    </row>
    <row r="30" spans="1:11" ht="15.75" hidden="1" x14ac:dyDescent="0.25">
      <c r="A30" s="356"/>
      <c r="B30" s="356"/>
      <c r="C30" s="10" t="s">
        <v>30</v>
      </c>
      <c r="D30" s="36"/>
      <c r="E30" s="36"/>
      <c r="F30" s="42"/>
      <c r="G30" s="42"/>
      <c r="H30" s="32"/>
      <c r="I30" s="32"/>
      <c r="J30" s="32"/>
    </row>
    <row r="31" spans="1:11" ht="15.75" hidden="1" x14ac:dyDescent="0.25">
      <c r="A31" s="356"/>
      <c r="B31" s="356"/>
      <c r="C31" s="10" t="s">
        <v>31</v>
      </c>
      <c r="D31" s="36"/>
      <c r="E31" s="36"/>
      <c r="F31" s="42"/>
      <c r="G31" s="42"/>
      <c r="H31" s="32"/>
      <c r="I31" s="32"/>
      <c r="J31" s="32"/>
    </row>
    <row r="32" spans="1:11" ht="15.75" hidden="1" x14ac:dyDescent="0.25">
      <c r="A32" s="356"/>
      <c r="B32" s="356"/>
      <c r="C32" s="10" t="s">
        <v>140</v>
      </c>
      <c r="D32" s="36"/>
      <c r="E32" s="36"/>
      <c r="F32" s="42"/>
      <c r="G32" s="42"/>
      <c r="H32" s="32"/>
      <c r="I32" s="32"/>
      <c r="J32" s="32"/>
    </row>
    <row r="33" spans="1:10" ht="15.75" hidden="1" x14ac:dyDescent="0.25">
      <c r="A33" s="356"/>
      <c r="B33" s="356" t="s">
        <v>33</v>
      </c>
      <c r="C33" s="10" t="s">
        <v>34</v>
      </c>
      <c r="D33" s="36"/>
      <c r="E33" s="36"/>
      <c r="F33" s="42"/>
      <c r="G33" s="42"/>
      <c r="H33" s="32"/>
      <c r="I33" s="32"/>
      <c r="J33" s="32"/>
    </row>
    <row r="34" spans="1:10" ht="15.75" hidden="1" x14ac:dyDescent="0.25">
      <c r="A34" s="356"/>
      <c r="B34" s="356"/>
      <c r="C34" s="10" t="s">
        <v>35</v>
      </c>
      <c r="D34" s="36"/>
      <c r="E34" s="36"/>
      <c r="F34" s="42"/>
      <c r="G34" s="42"/>
      <c r="H34" s="32"/>
      <c r="I34" s="32"/>
      <c r="J34" s="32"/>
    </row>
    <row r="35" spans="1:10" ht="15.75" hidden="1" x14ac:dyDescent="0.25">
      <c r="A35" s="356"/>
      <c r="B35" s="356"/>
      <c r="C35" s="10" t="s">
        <v>36</v>
      </c>
      <c r="D35" s="36"/>
      <c r="E35" s="36"/>
      <c r="F35" s="42"/>
      <c r="G35" s="42"/>
      <c r="H35" s="32"/>
      <c r="I35" s="32"/>
      <c r="J35" s="32"/>
    </row>
    <row r="36" spans="1:10" ht="15.75" hidden="1" x14ac:dyDescent="0.25">
      <c r="A36" s="356"/>
      <c r="B36" s="356"/>
      <c r="C36" s="10" t="s">
        <v>37</v>
      </c>
      <c r="D36" s="36"/>
      <c r="E36" s="36"/>
      <c r="F36" s="42"/>
      <c r="G36" s="42"/>
      <c r="H36" s="32"/>
      <c r="I36" s="32"/>
      <c r="J36" s="32"/>
    </row>
    <row r="37" spans="1:10" ht="15.75" hidden="1" x14ac:dyDescent="0.25">
      <c r="A37" s="356"/>
      <c r="B37" s="356"/>
      <c r="C37" s="10" t="s">
        <v>38</v>
      </c>
      <c r="D37" s="36"/>
      <c r="E37" s="36"/>
      <c r="F37" s="42"/>
      <c r="G37" s="42"/>
      <c r="H37" s="32"/>
      <c r="I37" s="32"/>
      <c r="J37" s="32"/>
    </row>
    <row r="38" spans="1:10" ht="15.75" hidden="1" x14ac:dyDescent="0.25">
      <c r="A38" s="356"/>
      <c r="B38" s="356"/>
      <c r="C38" s="10" t="s">
        <v>141</v>
      </c>
      <c r="D38" s="36"/>
      <c r="E38" s="36"/>
      <c r="F38" s="42"/>
      <c r="G38" s="42"/>
      <c r="H38" s="32"/>
      <c r="I38" s="32"/>
      <c r="J38" s="32"/>
    </row>
    <row r="39" spans="1:10" ht="15.75" hidden="1" x14ac:dyDescent="0.25">
      <c r="A39" s="356"/>
      <c r="B39" s="356" t="s">
        <v>40</v>
      </c>
      <c r="C39" s="10" t="s">
        <v>41</v>
      </c>
      <c r="D39" s="36"/>
      <c r="E39" s="36"/>
      <c r="F39" s="42"/>
      <c r="G39" s="42"/>
      <c r="H39" s="32"/>
      <c r="I39" s="32"/>
      <c r="J39" s="32"/>
    </row>
    <row r="40" spans="1:10" ht="15.75" hidden="1" x14ac:dyDescent="0.25">
      <c r="A40" s="356"/>
      <c r="B40" s="356"/>
      <c r="C40" s="10" t="s">
        <v>42</v>
      </c>
      <c r="D40" s="36"/>
      <c r="E40" s="36"/>
      <c r="F40" s="42"/>
      <c r="G40" s="42"/>
      <c r="H40" s="32"/>
      <c r="I40" s="32"/>
      <c r="J40" s="32"/>
    </row>
    <row r="41" spans="1:10" ht="15.75" hidden="1" x14ac:dyDescent="0.25">
      <c r="A41" s="356"/>
      <c r="B41" s="356"/>
      <c r="C41" s="10" t="s">
        <v>142</v>
      </c>
      <c r="D41" s="36"/>
      <c r="E41" s="36"/>
      <c r="F41" s="42"/>
      <c r="G41" s="42"/>
      <c r="H41" s="32"/>
      <c r="I41" s="32"/>
      <c r="J41" s="32"/>
    </row>
    <row r="42" spans="1:10" ht="15.75" hidden="1" x14ac:dyDescent="0.25">
      <c r="A42" s="356"/>
      <c r="B42" s="356"/>
      <c r="C42" s="10" t="s">
        <v>44</v>
      </c>
      <c r="D42" s="36"/>
      <c r="E42" s="36"/>
      <c r="F42" s="42"/>
      <c r="G42" s="42"/>
      <c r="H42" s="32"/>
      <c r="I42" s="32"/>
      <c r="J42" s="32"/>
    </row>
    <row r="43" spans="1:10" ht="15.75" hidden="1" x14ac:dyDescent="0.25">
      <c r="A43" s="372" t="s">
        <v>136</v>
      </c>
      <c r="B43" s="372"/>
      <c r="C43" s="372"/>
      <c r="D43" s="37"/>
      <c r="E43" s="37"/>
      <c r="F43" s="14"/>
      <c r="G43" s="14"/>
      <c r="H43" s="32"/>
      <c r="I43" s="32"/>
      <c r="J43" s="32"/>
    </row>
    <row r="44" spans="1:10" ht="15.75" x14ac:dyDescent="0.25">
      <c r="A44" s="371" t="s">
        <v>143</v>
      </c>
      <c r="B44" s="371" t="s">
        <v>45</v>
      </c>
      <c r="C44" s="114" t="s">
        <v>46</v>
      </c>
      <c r="D44" s="68">
        <v>1</v>
      </c>
      <c r="E44" s="68">
        <v>13</v>
      </c>
      <c r="F44" s="150">
        <v>1.1025641025641026</v>
      </c>
      <c r="G44" s="150">
        <v>0.34883720930232559</v>
      </c>
      <c r="H44" s="205">
        <v>0.15384615384615385</v>
      </c>
      <c r="I44" s="32"/>
      <c r="J44" s="32"/>
    </row>
    <row r="45" spans="1:10" ht="15.75" x14ac:dyDescent="0.25">
      <c r="A45" s="371"/>
      <c r="B45" s="371"/>
      <c r="C45" s="10" t="s">
        <v>47</v>
      </c>
      <c r="D45" s="68"/>
      <c r="E45" s="68"/>
      <c r="F45" s="150"/>
      <c r="G45" s="150"/>
      <c r="H45" s="206"/>
      <c r="I45" s="32"/>
      <c r="J45" s="32"/>
    </row>
    <row r="46" spans="1:10" ht="15.75" x14ac:dyDescent="0.25">
      <c r="A46" s="371"/>
      <c r="B46" s="371"/>
      <c r="C46" s="10" t="s">
        <v>48</v>
      </c>
      <c r="D46" s="68"/>
      <c r="E46" s="68"/>
      <c r="F46" s="150"/>
      <c r="G46" s="150"/>
      <c r="H46" s="206"/>
      <c r="I46" s="32"/>
      <c r="J46" s="32"/>
    </row>
    <row r="47" spans="1:10" ht="15.75" x14ac:dyDescent="0.25">
      <c r="A47" s="371"/>
      <c r="B47" s="371"/>
      <c r="C47" s="10" t="s">
        <v>49</v>
      </c>
      <c r="D47" s="68"/>
      <c r="E47" s="68"/>
      <c r="F47" s="150"/>
      <c r="G47" s="150"/>
      <c r="H47" s="206"/>
      <c r="I47" s="32"/>
      <c r="J47" s="32"/>
    </row>
    <row r="48" spans="1:10" ht="15.75" x14ac:dyDescent="0.25">
      <c r="A48" s="371"/>
      <c r="B48" s="371"/>
      <c r="C48" s="10" t="s">
        <v>50</v>
      </c>
      <c r="D48" s="68"/>
      <c r="E48" s="68"/>
      <c r="F48" s="150"/>
      <c r="G48" s="150"/>
      <c r="H48" s="206"/>
      <c r="I48" s="32"/>
      <c r="J48" s="32"/>
    </row>
    <row r="49" spans="1:10" ht="15.75" x14ac:dyDescent="0.25">
      <c r="A49" s="371"/>
      <c r="B49" s="371"/>
      <c r="C49" s="24" t="s">
        <v>51</v>
      </c>
      <c r="D49" s="41"/>
      <c r="E49" s="41"/>
      <c r="F49" s="43"/>
      <c r="G49" s="9"/>
      <c r="H49" s="206"/>
      <c r="I49" s="32"/>
      <c r="J49" s="32"/>
    </row>
    <row r="50" spans="1:10" ht="15.75" x14ac:dyDescent="0.25">
      <c r="A50" s="371"/>
      <c r="B50" s="371"/>
      <c r="C50" s="10" t="s">
        <v>52</v>
      </c>
      <c r="D50" s="68"/>
      <c r="E50" s="68"/>
      <c r="F50" s="150"/>
      <c r="G50" s="9"/>
      <c r="H50" s="206"/>
      <c r="I50" s="32"/>
      <c r="J50" s="32"/>
    </row>
    <row r="51" spans="1:10" ht="15.75" x14ac:dyDescent="0.25">
      <c r="A51" s="371"/>
      <c r="B51" s="371"/>
      <c r="C51" s="114" t="s">
        <v>144</v>
      </c>
      <c r="D51" s="16">
        <v>1</v>
      </c>
      <c r="E51" s="41">
        <v>80</v>
      </c>
      <c r="F51" s="43">
        <v>0.90416666666666656</v>
      </c>
      <c r="G51" s="9">
        <v>0.93548387096774188</v>
      </c>
      <c r="H51" s="205">
        <v>0</v>
      </c>
      <c r="I51" s="32"/>
      <c r="J51" s="32"/>
    </row>
    <row r="52" spans="1:10" ht="15.75" x14ac:dyDescent="0.25">
      <c r="A52" s="289" t="s">
        <v>136</v>
      </c>
      <c r="B52" s="289"/>
      <c r="C52" s="289"/>
      <c r="D52" s="83">
        <v>2</v>
      </c>
      <c r="E52" s="83">
        <v>93</v>
      </c>
      <c r="F52" s="84">
        <v>0.93189964157706084</v>
      </c>
      <c r="G52" s="84">
        <v>0.83846153846153848</v>
      </c>
      <c r="H52" s="207">
        <v>9.5238095238095233E-2</v>
      </c>
      <c r="I52" s="32"/>
      <c r="J52" s="32"/>
    </row>
    <row r="53" spans="1:10" ht="15.75" hidden="1" x14ac:dyDescent="0.25">
      <c r="A53" s="370" t="s">
        <v>145</v>
      </c>
      <c r="B53" s="326" t="s">
        <v>54</v>
      </c>
      <c r="C53" s="116" t="s">
        <v>55</v>
      </c>
      <c r="D53" s="117"/>
      <c r="E53" s="117"/>
      <c r="F53" s="118"/>
      <c r="G53" s="118"/>
      <c r="H53" s="206"/>
      <c r="I53" s="32"/>
      <c r="J53" s="32"/>
    </row>
    <row r="54" spans="1:10" ht="15.75" hidden="1" x14ac:dyDescent="0.25">
      <c r="A54" s="370"/>
      <c r="B54" s="326"/>
      <c r="C54" s="116" t="s">
        <v>56</v>
      </c>
      <c r="D54" s="117"/>
      <c r="E54" s="117"/>
      <c r="F54" s="118"/>
      <c r="G54" s="118"/>
      <c r="H54" s="206"/>
      <c r="I54" s="32"/>
      <c r="J54" s="32"/>
    </row>
    <row r="55" spans="1:10" ht="15.75" hidden="1" x14ac:dyDescent="0.25">
      <c r="A55" s="370"/>
      <c r="B55" s="326"/>
      <c r="C55" s="116" t="s">
        <v>146</v>
      </c>
      <c r="D55" s="117"/>
      <c r="E55" s="117"/>
      <c r="F55" s="118"/>
      <c r="G55" s="118"/>
      <c r="H55" s="206"/>
      <c r="I55" s="32"/>
      <c r="J55" s="32"/>
    </row>
    <row r="56" spans="1:10" ht="15.75" hidden="1" x14ac:dyDescent="0.25">
      <c r="A56" s="370"/>
      <c r="B56" s="300" t="s">
        <v>58</v>
      </c>
      <c r="C56" s="116" t="s">
        <v>59</v>
      </c>
      <c r="D56" s="117"/>
      <c r="E56" s="117"/>
      <c r="F56" s="118"/>
      <c r="G56" s="118"/>
      <c r="H56" s="206"/>
      <c r="I56" s="32"/>
      <c r="J56" s="32"/>
    </row>
    <row r="57" spans="1:10" ht="15.75" hidden="1" x14ac:dyDescent="0.25">
      <c r="A57" s="370"/>
      <c r="B57" s="300"/>
      <c r="C57" s="116" t="s">
        <v>60</v>
      </c>
      <c r="D57" s="117"/>
      <c r="E57" s="117"/>
      <c r="F57" s="118"/>
      <c r="G57" s="118"/>
      <c r="H57" s="206"/>
      <c r="I57" s="32"/>
      <c r="J57" s="32"/>
    </row>
    <row r="58" spans="1:10" ht="15.75" hidden="1" x14ac:dyDescent="0.25">
      <c r="A58" s="370"/>
      <c r="B58" s="300"/>
      <c r="C58" s="116" t="s">
        <v>61</v>
      </c>
      <c r="D58" s="117"/>
      <c r="E58" s="117"/>
      <c r="F58" s="118"/>
      <c r="G58" s="118"/>
      <c r="H58" s="206"/>
      <c r="I58" s="32"/>
      <c r="J58" s="32"/>
    </row>
    <row r="59" spans="1:10" ht="15.75" hidden="1" x14ac:dyDescent="0.25">
      <c r="A59" s="370"/>
      <c r="B59" s="300"/>
      <c r="C59" s="116" t="s">
        <v>62</v>
      </c>
      <c r="D59" s="117"/>
      <c r="E59" s="117"/>
      <c r="F59" s="118"/>
      <c r="G59" s="118"/>
      <c r="H59" s="206"/>
      <c r="I59" s="32"/>
      <c r="J59" s="32"/>
    </row>
    <row r="60" spans="1:10" ht="15.75" hidden="1" x14ac:dyDescent="0.25">
      <c r="A60" s="370"/>
      <c r="B60" s="300"/>
      <c r="C60" s="116" t="s">
        <v>63</v>
      </c>
      <c r="D60" s="117"/>
      <c r="E60" s="117"/>
      <c r="F60" s="118"/>
      <c r="G60" s="118"/>
      <c r="H60" s="206"/>
      <c r="I60" s="32"/>
      <c r="J60" s="32"/>
    </row>
    <row r="61" spans="1:10" ht="15.75" hidden="1" x14ac:dyDescent="0.25">
      <c r="A61" s="370"/>
      <c r="B61" s="300"/>
      <c r="C61" s="116" t="s">
        <v>64</v>
      </c>
      <c r="D61" s="117"/>
      <c r="E61" s="117"/>
      <c r="F61" s="118"/>
      <c r="G61" s="118"/>
      <c r="H61" s="206"/>
      <c r="I61" s="32"/>
      <c r="J61" s="32"/>
    </row>
    <row r="62" spans="1:10" ht="15.75" hidden="1" x14ac:dyDescent="0.25">
      <c r="A62" s="370"/>
      <c r="B62" s="300" t="s">
        <v>65</v>
      </c>
      <c r="C62" s="116" t="s">
        <v>66</v>
      </c>
      <c r="D62" s="117"/>
      <c r="E62" s="117"/>
      <c r="F62" s="118"/>
      <c r="G62" s="118"/>
      <c r="H62" s="206"/>
      <c r="I62" s="32"/>
      <c r="J62" s="32"/>
    </row>
    <row r="63" spans="1:10" ht="15.75" hidden="1" x14ac:dyDescent="0.25">
      <c r="A63" s="370"/>
      <c r="B63" s="300"/>
      <c r="C63" s="116" t="s">
        <v>67</v>
      </c>
      <c r="D63" s="117"/>
      <c r="E63" s="117"/>
      <c r="F63" s="118"/>
      <c r="G63" s="118"/>
      <c r="H63" s="206"/>
      <c r="I63" s="32"/>
      <c r="J63" s="32"/>
    </row>
    <row r="64" spans="1:10" ht="15.75" hidden="1" x14ac:dyDescent="0.25">
      <c r="A64" s="370"/>
      <c r="B64" s="300"/>
      <c r="C64" s="116" t="s">
        <v>68</v>
      </c>
      <c r="D64" s="117"/>
      <c r="E64" s="117"/>
      <c r="F64" s="118"/>
      <c r="G64" s="118"/>
      <c r="H64" s="206"/>
      <c r="I64" s="32"/>
      <c r="J64" s="32"/>
    </row>
    <row r="65" spans="1:10" ht="15.75" hidden="1" x14ac:dyDescent="0.25">
      <c r="A65" s="370"/>
      <c r="B65" s="300"/>
      <c r="C65" s="116" t="s">
        <v>147</v>
      </c>
      <c r="D65" s="117"/>
      <c r="E65" s="117"/>
      <c r="F65" s="118"/>
      <c r="G65" s="118"/>
      <c r="H65" s="206"/>
      <c r="I65" s="32"/>
      <c r="J65" s="32"/>
    </row>
    <row r="66" spans="1:10" ht="15.75" hidden="1" x14ac:dyDescent="0.25">
      <c r="A66" s="370"/>
      <c r="B66" s="300" t="s">
        <v>148</v>
      </c>
      <c r="C66" s="116" t="s">
        <v>149</v>
      </c>
      <c r="D66" s="117"/>
      <c r="E66" s="117"/>
      <c r="F66" s="118"/>
      <c r="G66" s="118"/>
      <c r="H66" s="206"/>
      <c r="I66" s="32"/>
      <c r="J66" s="32"/>
    </row>
    <row r="67" spans="1:10" ht="15.75" hidden="1" x14ac:dyDescent="0.25">
      <c r="A67" s="370"/>
      <c r="B67" s="300"/>
      <c r="C67" s="116" t="s">
        <v>72</v>
      </c>
      <c r="D67" s="117"/>
      <c r="E67" s="117"/>
      <c r="F67" s="118"/>
      <c r="G67" s="118"/>
      <c r="H67" s="206"/>
      <c r="I67" s="32"/>
      <c r="J67" s="32"/>
    </row>
    <row r="68" spans="1:10" ht="15.75" hidden="1" x14ac:dyDescent="0.25">
      <c r="A68" s="370"/>
      <c r="B68" s="300"/>
      <c r="C68" s="116" t="s">
        <v>150</v>
      </c>
      <c r="D68" s="117"/>
      <c r="E68" s="117"/>
      <c r="F68" s="118"/>
      <c r="G68" s="118"/>
      <c r="H68" s="206"/>
      <c r="I68" s="32"/>
      <c r="J68" s="32"/>
    </row>
    <row r="69" spans="1:10" ht="15.75" hidden="1" x14ac:dyDescent="0.25">
      <c r="A69" s="289" t="s">
        <v>136</v>
      </c>
      <c r="B69" s="289"/>
      <c r="C69" s="289"/>
      <c r="D69" s="85">
        <v>0</v>
      </c>
      <c r="E69" s="85">
        <v>0</v>
      </c>
      <c r="F69" s="84" t="e">
        <v>#DIV/0!</v>
      </c>
      <c r="G69" s="84" t="e">
        <v>#DIV/0!</v>
      </c>
      <c r="H69" s="207" t="e">
        <v>#DIV/0!</v>
      </c>
      <c r="I69" s="32"/>
      <c r="J69" s="32"/>
    </row>
    <row r="70" spans="1:10" ht="15.75" hidden="1" x14ac:dyDescent="0.25">
      <c r="A70" s="300" t="s">
        <v>151</v>
      </c>
      <c r="B70" s="88" t="s">
        <v>152</v>
      </c>
      <c r="C70" s="116" t="s">
        <v>153</v>
      </c>
      <c r="D70" s="117"/>
      <c r="E70" s="117"/>
      <c r="F70" s="118"/>
      <c r="G70" s="118"/>
      <c r="H70" s="206"/>
      <c r="I70" s="32"/>
      <c r="J70" s="32"/>
    </row>
    <row r="71" spans="1:10" ht="15.75" hidden="1" x14ac:dyDescent="0.25">
      <c r="A71" s="300"/>
      <c r="B71" s="326" t="s">
        <v>76</v>
      </c>
      <c r="C71" s="116" t="s">
        <v>154</v>
      </c>
      <c r="D71" s="117"/>
      <c r="E71" s="117"/>
      <c r="F71" s="118"/>
      <c r="G71" s="118"/>
      <c r="H71" s="206"/>
      <c r="I71" s="32"/>
      <c r="J71" s="32"/>
    </row>
    <row r="72" spans="1:10" ht="15.75" hidden="1" x14ac:dyDescent="0.25">
      <c r="A72" s="300"/>
      <c r="B72" s="326"/>
      <c r="C72" s="116" t="s">
        <v>78</v>
      </c>
      <c r="D72" s="117"/>
      <c r="E72" s="117"/>
      <c r="F72" s="118"/>
      <c r="G72" s="118"/>
      <c r="H72" s="206"/>
      <c r="I72" s="32"/>
      <c r="J72" s="32"/>
    </row>
    <row r="73" spans="1:10" ht="15.75" hidden="1" x14ac:dyDescent="0.25">
      <c r="A73" s="300"/>
      <c r="B73" s="300" t="s">
        <v>79</v>
      </c>
      <c r="C73" s="116" t="s">
        <v>80</v>
      </c>
      <c r="D73" s="117"/>
      <c r="E73" s="117"/>
      <c r="F73" s="118"/>
      <c r="G73" s="118"/>
      <c r="H73" s="206"/>
      <c r="I73" s="32"/>
      <c r="J73" s="32"/>
    </row>
    <row r="74" spans="1:10" ht="15.75" hidden="1" x14ac:dyDescent="0.25">
      <c r="A74" s="300"/>
      <c r="B74" s="300"/>
      <c r="C74" s="116" t="s">
        <v>81</v>
      </c>
      <c r="D74" s="117"/>
      <c r="E74" s="117"/>
      <c r="F74" s="118"/>
      <c r="G74" s="118"/>
      <c r="H74" s="206"/>
      <c r="I74" s="32"/>
      <c r="J74" s="32"/>
    </row>
    <row r="75" spans="1:10" ht="15.75" hidden="1" x14ac:dyDescent="0.25">
      <c r="A75" s="300"/>
      <c r="B75" s="300" t="s">
        <v>82</v>
      </c>
      <c r="C75" s="116" t="s">
        <v>83</v>
      </c>
      <c r="D75" s="117"/>
      <c r="E75" s="117"/>
      <c r="F75" s="118"/>
      <c r="G75" s="118"/>
      <c r="H75" s="206"/>
      <c r="I75" s="32"/>
      <c r="J75" s="32"/>
    </row>
    <row r="76" spans="1:10" ht="15.75" hidden="1" x14ac:dyDescent="0.25">
      <c r="A76" s="300"/>
      <c r="B76" s="300"/>
      <c r="C76" s="116" t="s">
        <v>84</v>
      </c>
      <c r="D76" s="117"/>
      <c r="E76" s="117"/>
      <c r="F76" s="118"/>
      <c r="G76" s="118"/>
      <c r="H76" s="206"/>
      <c r="I76" s="32"/>
      <c r="J76" s="32"/>
    </row>
    <row r="77" spans="1:10" ht="15.75" hidden="1" x14ac:dyDescent="0.25">
      <c r="A77" s="300"/>
      <c r="B77" s="300" t="s">
        <v>85</v>
      </c>
      <c r="C77" s="116" t="s">
        <v>86</v>
      </c>
      <c r="D77" s="117"/>
      <c r="E77" s="117"/>
      <c r="F77" s="118"/>
      <c r="G77" s="118"/>
      <c r="H77" s="206"/>
      <c r="I77" s="32"/>
      <c r="J77" s="32"/>
    </row>
    <row r="78" spans="1:10" ht="15.75" hidden="1" x14ac:dyDescent="0.25">
      <c r="A78" s="300"/>
      <c r="B78" s="300"/>
      <c r="C78" s="116" t="s">
        <v>87</v>
      </c>
      <c r="D78" s="117"/>
      <c r="E78" s="117"/>
      <c r="F78" s="118"/>
      <c r="G78" s="118"/>
      <c r="H78" s="206"/>
      <c r="I78" s="32"/>
      <c r="J78" s="32"/>
    </row>
    <row r="79" spans="1:10" ht="15.75" hidden="1" x14ac:dyDescent="0.25">
      <c r="A79" s="300"/>
      <c r="B79" s="300"/>
      <c r="C79" s="116" t="s">
        <v>88</v>
      </c>
      <c r="D79" s="117"/>
      <c r="E79" s="117"/>
      <c r="F79" s="118"/>
      <c r="G79" s="118"/>
      <c r="H79" s="206"/>
      <c r="I79" s="32"/>
      <c r="J79" s="32"/>
    </row>
    <row r="80" spans="1:10" ht="15.75" hidden="1" x14ac:dyDescent="0.25">
      <c r="A80" s="300"/>
      <c r="B80" s="300"/>
      <c r="C80" s="116" t="s">
        <v>155</v>
      </c>
      <c r="D80" s="117"/>
      <c r="E80" s="117"/>
      <c r="F80" s="118"/>
      <c r="G80" s="118"/>
      <c r="H80" s="206"/>
      <c r="I80" s="32"/>
      <c r="J80" s="32"/>
    </row>
    <row r="81" spans="1:10" ht="15.75" hidden="1" x14ac:dyDescent="0.25">
      <c r="A81" s="300"/>
      <c r="B81" s="300" t="s">
        <v>156</v>
      </c>
      <c r="C81" s="116" t="s">
        <v>91</v>
      </c>
      <c r="D81" s="117"/>
      <c r="E81" s="117"/>
      <c r="F81" s="118"/>
      <c r="G81" s="118"/>
      <c r="H81" s="206"/>
      <c r="I81" s="32"/>
      <c r="J81" s="32"/>
    </row>
    <row r="82" spans="1:10" ht="15.75" hidden="1" x14ac:dyDescent="0.25">
      <c r="A82" s="300"/>
      <c r="B82" s="300"/>
      <c r="C82" s="116" t="s">
        <v>157</v>
      </c>
      <c r="D82" s="117"/>
      <c r="E82" s="117"/>
      <c r="F82" s="118"/>
      <c r="G82" s="118"/>
      <c r="H82" s="206"/>
      <c r="I82" s="32"/>
      <c r="J82" s="32"/>
    </row>
    <row r="83" spans="1:10" ht="15.75" hidden="1" x14ac:dyDescent="0.25">
      <c r="A83" s="300"/>
      <c r="B83" s="300"/>
      <c r="C83" s="116" t="s">
        <v>158</v>
      </c>
      <c r="D83" s="117"/>
      <c r="E83" s="117"/>
      <c r="F83" s="118"/>
      <c r="G83" s="118"/>
      <c r="H83" s="206"/>
      <c r="I83" s="32"/>
      <c r="J83" s="32"/>
    </row>
    <row r="84" spans="1:10" ht="15.75" hidden="1" x14ac:dyDescent="0.25">
      <c r="A84" s="300"/>
      <c r="B84" s="300" t="s">
        <v>159</v>
      </c>
      <c r="C84" s="116" t="s">
        <v>160</v>
      </c>
      <c r="D84" s="117"/>
      <c r="E84" s="117"/>
      <c r="F84" s="118"/>
      <c r="G84" s="118"/>
      <c r="H84" s="206"/>
      <c r="I84" s="32"/>
      <c r="J84" s="32"/>
    </row>
    <row r="85" spans="1:10" ht="15.75" hidden="1" x14ac:dyDescent="0.25">
      <c r="A85" s="300"/>
      <c r="B85" s="300"/>
      <c r="C85" s="116" t="s">
        <v>161</v>
      </c>
      <c r="D85" s="117"/>
      <c r="E85" s="117"/>
      <c r="F85" s="118"/>
      <c r="G85" s="118"/>
      <c r="H85" s="206"/>
      <c r="I85" s="32"/>
      <c r="J85" s="32"/>
    </row>
    <row r="86" spans="1:10" ht="15.75" hidden="1" x14ac:dyDescent="0.25">
      <c r="A86" s="300"/>
      <c r="B86" s="300"/>
      <c r="C86" s="116" t="s">
        <v>162</v>
      </c>
      <c r="D86" s="117"/>
      <c r="E86" s="117"/>
      <c r="F86" s="118"/>
      <c r="G86" s="118"/>
      <c r="H86" s="206"/>
      <c r="I86" s="32"/>
      <c r="J86" s="32"/>
    </row>
    <row r="87" spans="1:10" ht="15.75" hidden="1" x14ac:dyDescent="0.25">
      <c r="A87" s="289" t="s">
        <v>136</v>
      </c>
      <c r="B87" s="289"/>
      <c r="C87" s="289"/>
      <c r="D87" s="91">
        <v>0</v>
      </c>
      <c r="E87" s="91">
        <v>0</v>
      </c>
      <c r="F87" s="84" t="e">
        <v>#DIV/0!</v>
      </c>
      <c r="G87" s="84" t="e">
        <v>#DIV/0!</v>
      </c>
      <c r="H87" s="207" t="e">
        <v>#DIV/0!</v>
      </c>
      <c r="I87" s="32"/>
      <c r="J87" s="32"/>
    </row>
    <row r="88" spans="1:10" ht="15.75" hidden="1" x14ac:dyDescent="0.25">
      <c r="A88" s="300" t="s">
        <v>163</v>
      </c>
      <c r="B88" s="300" t="s">
        <v>98</v>
      </c>
      <c r="C88" s="116" t="s">
        <v>99</v>
      </c>
      <c r="D88" s="117"/>
      <c r="E88" s="117"/>
      <c r="F88" s="118"/>
      <c r="G88" s="118"/>
      <c r="H88" s="206"/>
      <c r="I88" s="32"/>
      <c r="J88" s="32"/>
    </row>
    <row r="89" spans="1:10" ht="15.75" hidden="1" x14ac:dyDescent="0.25">
      <c r="A89" s="300"/>
      <c r="B89" s="300"/>
      <c r="C89" s="116" t="s">
        <v>100</v>
      </c>
      <c r="D89" s="117"/>
      <c r="E89" s="117"/>
      <c r="F89" s="118"/>
      <c r="G89" s="118"/>
      <c r="H89" s="206"/>
      <c r="I89" s="32"/>
      <c r="J89" s="32"/>
    </row>
    <row r="90" spans="1:10" ht="15.75" hidden="1" x14ac:dyDescent="0.25">
      <c r="A90" s="300"/>
      <c r="B90" s="300"/>
      <c r="C90" s="116" t="s">
        <v>101</v>
      </c>
      <c r="D90" s="117"/>
      <c r="E90" s="117"/>
      <c r="F90" s="118"/>
      <c r="G90" s="118"/>
      <c r="H90" s="206"/>
      <c r="I90" s="32"/>
      <c r="J90" s="32"/>
    </row>
    <row r="91" spans="1:10" ht="15.75" hidden="1" x14ac:dyDescent="0.25">
      <c r="A91" s="300"/>
      <c r="B91" s="88" t="s">
        <v>102</v>
      </c>
      <c r="C91" s="116" t="s">
        <v>103</v>
      </c>
      <c r="D91" s="117"/>
      <c r="E91" s="117"/>
      <c r="F91" s="118"/>
      <c r="G91" s="118"/>
      <c r="H91" s="206"/>
      <c r="I91" s="32"/>
      <c r="J91" s="32"/>
    </row>
    <row r="92" spans="1:10" ht="15.75" hidden="1" x14ac:dyDescent="0.25">
      <c r="A92" s="300"/>
      <c r="B92" s="300" t="s">
        <v>164</v>
      </c>
      <c r="C92" s="116" t="s">
        <v>105</v>
      </c>
      <c r="D92" s="117"/>
      <c r="E92" s="117"/>
      <c r="F92" s="118"/>
      <c r="G92" s="118"/>
      <c r="H92" s="206"/>
      <c r="I92" s="32"/>
      <c r="J92" s="32"/>
    </row>
    <row r="93" spans="1:10" ht="15.75" hidden="1" x14ac:dyDescent="0.25">
      <c r="A93" s="300"/>
      <c r="B93" s="300"/>
      <c r="C93" s="116" t="s">
        <v>106</v>
      </c>
      <c r="D93" s="117"/>
      <c r="E93" s="117"/>
      <c r="F93" s="118"/>
      <c r="G93" s="118"/>
      <c r="H93" s="206"/>
      <c r="I93" s="32"/>
      <c r="J93" s="32"/>
    </row>
    <row r="94" spans="1:10" ht="15.75" hidden="1" x14ac:dyDescent="0.25">
      <c r="A94" s="300"/>
      <c r="B94" s="300"/>
      <c r="C94" s="116" t="s">
        <v>165</v>
      </c>
      <c r="D94" s="117"/>
      <c r="E94" s="117"/>
      <c r="F94" s="118"/>
      <c r="G94" s="118"/>
      <c r="H94" s="206"/>
      <c r="I94" s="32"/>
      <c r="J94" s="32"/>
    </row>
    <row r="95" spans="1:10" ht="15.75" hidden="1" x14ac:dyDescent="0.25">
      <c r="A95" s="289" t="s">
        <v>136</v>
      </c>
      <c r="B95" s="289"/>
      <c r="C95" s="289"/>
      <c r="D95" s="91">
        <v>0</v>
      </c>
      <c r="E95" s="91">
        <v>0</v>
      </c>
      <c r="F95" s="84" t="e">
        <v>#DIV/0!</v>
      </c>
      <c r="G95" s="84" t="e">
        <v>#DIV/0!</v>
      </c>
      <c r="H95" s="207" t="e">
        <v>#DIV/0!</v>
      </c>
      <c r="I95" s="32"/>
      <c r="J95" s="32"/>
    </row>
    <row r="96" spans="1:10" ht="15.75" hidden="1" x14ac:dyDescent="0.25">
      <c r="A96" s="370" t="s">
        <v>166</v>
      </c>
      <c r="B96" s="300" t="s">
        <v>108</v>
      </c>
      <c r="C96" s="116" t="s">
        <v>109</v>
      </c>
      <c r="D96" s="117"/>
      <c r="E96" s="117"/>
      <c r="F96" s="118"/>
      <c r="G96" s="118"/>
      <c r="H96" s="206"/>
      <c r="I96" s="32"/>
      <c r="J96" s="32"/>
    </row>
    <row r="97" spans="1:10" ht="15.75" hidden="1" x14ac:dyDescent="0.25">
      <c r="A97" s="370"/>
      <c r="B97" s="300"/>
      <c r="C97" s="116" t="s">
        <v>110</v>
      </c>
      <c r="D97" s="117"/>
      <c r="E97" s="117"/>
      <c r="F97" s="118"/>
      <c r="G97" s="118"/>
      <c r="H97" s="206"/>
      <c r="I97" s="32"/>
      <c r="J97" s="32"/>
    </row>
    <row r="98" spans="1:10" ht="15.75" hidden="1" x14ac:dyDescent="0.25">
      <c r="A98" s="370"/>
      <c r="B98" s="300"/>
      <c r="C98" s="116" t="s">
        <v>167</v>
      </c>
      <c r="D98" s="117"/>
      <c r="E98" s="117"/>
      <c r="F98" s="118"/>
      <c r="G98" s="118"/>
      <c r="H98" s="206"/>
      <c r="I98" s="32"/>
      <c r="J98" s="32"/>
    </row>
    <row r="99" spans="1:10" ht="15.75" hidden="1" x14ac:dyDescent="0.25">
      <c r="A99" s="370"/>
      <c r="B99" s="300" t="s">
        <v>112</v>
      </c>
      <c r="C99" s="116" t="s">
        <v>168</v>
      </c>
      <c r="D99" s="117"/>
      <c r="E99" s="117"/>
      <c r="F99" s="118"/>
      <c r="G99" s="118"/>
      <c r="H99" s="206"/>
      <c r="I99" s="32"/>
      <c r="J99" s="32"/>
    </row>
    <row r="100" spans="1:10" ht="15.75" hidden="1" x14ac:dyDescent="0.25">
      <c r="A100" s="370"/>
      <c r="B100" s="300"/>
      <c r="C100" s="116" t="s">
        <v>114</v>
      </c>
      <c r="D100" s="117"/>
      <c r="E100" s="117"/>
      <c r="F100" s="118"/>
      <c r="G100" s="118"/>
      <c r="H100" s="206"/>
      <c r="I100" s="32"/>
      <c r="J100" s="32"/>
    </row>
    <row r="101" spans="1:10" ht="15.75" hidden="1" x14ac:dyDescent="0.25">
      <c r="A101" s="370"/>
      <c r="B101" s="300"/>
      <c r="C101" s="116" t="s">
        <v>115</v>
      </c>
      <c r="D101" s="117"/>
      <c r="E101" s="117"/>
      <c r="F101" s="118"/>
      <c r="G101" s="118"/>
      <c r="H101" s="206"/>
      <c r="I101" s="32"/>
      <c r="J101" s="32"/>
    </row>
    <row r="102" spans="1:10" ht="15.75" hidden="1" x14ac:dyDescent="0.25">
      <c r="A102" s="370"/>
      <c r="B102" s="300" t="s">
        <v>169</v>
      </c>
      <c r="C102" s="116" t="s">
        <v>170</v>
      </c>
      <c r="D102" s="117"/>
      <c r="E102" s="117"/>
      <c r="F102" s="118"/>
      <c r="G102" s="118"/>
      <c r="H102" s="206"/>
      <c r="I102" s="32"/>
      <c r="J102" s="32"/>
    </row>
    <row r="103" spans="1:10" ht="15.75" hidden="1" x14ac:dyDescent="0.25">
      <c r="A103" s="370"/>
      <c r="B103" s="300"/>
      <c r="C103" s="116" t="s">
        <v>118</v>
      </c>
      <c r="D103" s="117"/>
      <c r="E103" s="117"/>
      <c r="F103" s="118"/>
      <c r="G103" s="118"/>
      <c r="H103" s="206"/>
      <c r="I103" s="32"/>
      <c r="J103" s="32"/>
    </row>
    <row r="104" spans="1:10" ht="15.75" hidden="1" x14ac:dyDescent="0.25">
      <c r="A104" s="370"/>
      <c r="B104" s="300" t="s">
        <v>119</v>
      </c>
      <c r="C104" s="116" t="s">
        <v>171</v>
      </c>
      <c r="D104" s="117"/>
      <c r="E104" s="117"/>
      <c r="F104" s="118"/>
      <c r="G104" s="118"/>
      <c r="H104" s="206"/>
      <c r="I104" s="32"/>
      <c r="J104" s="32"/>
    </row>
    <row r="105" spans="1:10" ht="15.75" hidden="1" x14ac:dyDescent="0.25">
      <c r="A105" s="370"/>
      <c r="B105" s="300"/>
      <c r="C105" s="116" t="s">
        <v>172</v>
      </c>
      <c r="D105" s="117"/>
      <c r="E105" s="117"/>
      <c r="F105" s="118"/>
      <c r="G105" s="118"/>
      <c r="H105" s="206"/>
      <c r="I105" s="32"/>
      <c r="J105" s="32"/>
    </row>
    <row r="106" spans="1:10" ht="15.75" hidden="1" x14ac:dyDescent="0.25">
      <c r="A106" s="370"/>
      <c r="B106" s="300" t="s">
        <v>122</v>
      </c>
      <c r="C106" s="116" t="s">
        <v>123</v>
      </c>
      <c r="D106" s="117"/>
      <c r="E106" s="117"/>
      <c r="F106" s="118"/>
      <c r="G106" s="118"/>
      <c r="H106" s="206"/>
      <c r="I106" s="32"/>
      <c r="J106" s="32"/>
    </row>
    <row r="107" spans="1:10" ht="15.75" hidden="1" x14ac:dyDescent="0.25">
      <c r="A107" s="370"/>
      <c r="B107" s="300"/>
      <c r="C107" s="116" t="s">
        <v>124</v>
      </c>
      <c r="D107" s="117"/>
      <c r="E107" s="117"/>
      <c r="F107" s="118"/>
      <c r="G107" s="118"/>
      <c r="H107" s="206"/>
      <c r="I107" s="32"/>
      <c r="J107" s="32"/>
    </row>
    <row r="108" spans="1:10" ht="15.75" hidden="1" x14ac:dyDescent="0.25">
      <c r="A108" s="370"/>
      <c r="B108" s="300" t="s">
        <v>125</v>
      </c>
      <c r="C108" s="116" t="s">
        <v>126</v>
      </c>
      <c r="D108" s="117"/>
      <c r="E108" s="117"/>
      <c r="F108" s="118"/>
      <c r="G108" s="118"/>
      <c r="H108" s="206"/>
      <c r="I108" s="32"/>
      <c r="J108" s="32"/>
    </row>
    <row r="109" spans="1:10" ht="15.75" hidden="1" x14ac:dyDescent="0.25">
      <c r="A109" s="370"/>
      <c r="B109" s="300"/>
      <c r="C109" s="116" t="s">
        <v>127</v>
      </c>
      <c r="D109" s="117"/>
      <c r="E109" s="117"/>
      <c r="F109" s="118"/>
      <c r="G109" s="118"/>
      <c r="H109" s="206"/>
      <c r="I109" s="32"/>
      <c r="J109" s="32"/>
    </row>
    <row r="110" spans="1:10" ht="15.75" hidden="1" x14ac:dyDescent="0.25">
      <c r="A110" s="370"/>
      <c r="B110" s="300"/>
      <c r="C110" s="116" t="s">
        <v>173</v>
      </c>
      <c r="D110" s="117"/>
      <c r="E110" s="117"/>
      <c r="F110" s="118"/>
      <c r="G110" s="118"/>
      <c r="H110" s="206"/>
      <c r="I110" s="32"/>
      <c r="J110" s="32"/>
    </row>
    <row r="111" spans="1:10" ht="15.75" hidden="1" x14ac:dyDescent="0.25">
      <c r="A111" s="289" t="s">
        <v>136</v>
      </c>
      <c r="B111" s="289"/>
      <c r="C111" s="289"/>
      <c r="D111" s="85">
        <v>0</v>
      </c>
      <c r="E111" s="85">
        <v>0</v>
      </c>
      <c r="F111" s="84" t="e">
        <v>#DIV/0!</v>
      </c>
      <c r="G111" s="84" t="e">
        <v>#DIV/0!</v>
      </c>
      <c r="H111" s="207" t="e">
        <v>#DIV/0!</v>
      </c>
      <c r="I111" s="32"/>
      <c r="J111" s="32"/>
    </row>
    <row r="112" spans="1:10" ht="15.75" x14ac:dyDescent="0.25">
      <c r="A112" s="289" t="s">
        <v>174</v>
      </c>
      <c r="B112" s="289"/>
      <c r="C112" s="289"/>
      <c r="D112" s="85">
        <v>2</v>
      </c>
      <c r="E112" s="85">
        <v>93</v>
      </c>
      <c r="F112" s="84">
        <v>0.93189964157706084</v>
      </c>
      <c r="G112" s="84">
        <v>0.83846153846153848</v>
      </c>
      <c r="H112" s="207">
        <v>9.5238095238095233E-2</v>
      </c>
      <c r="I112" s="32"/>
      <c r="J112" s="32"/>
    </row>
    <row r="113" spans="1:107" s="2" customFormat="1" x14ac:dyDescent="0.25">
      <c r="A113" s="137" t="s">
        <v>175</v>
      </c>
      <c r="B113" s="70" t="s">
        <v>238</v>
      </c>
      <c r="C113" s="8"/>
      <c r="D113" s="8"/>
      <c r="E113" s="8"/>
      <c r="F113" s="6"/>
      <c r="G113" s="32"/>
      <c r="H113" s="32"/>
      <c r="I113" s="32"/>
      <c r="J113" s="32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  <c r="CW113" s="70"/>
      <c r="CX113" s="70"/>
      <c r="CY113" s="70"/>
      <c r="CZ113" s="70"/>
      <c r="DA113" s="70"/>
      <c r="DB113" s="70"/>
      <c r="DC113" s="70"/>
    </row>
    <row r="114" spans="1:107" s="70" customFormat="1" x14ac:dyDescent="0.25">
      <c r="A114" s="53" t="s">
        <v>217</v>
      </c>
      <c r="B114" s="132" t="s">
        <v>226</v>
      </c>
      <c r="C114" s="52"/>
      <c r="D114" s="52"/>
      <c r="E114" s="52"/>
      <c r="F114" s="54"/>
      <c r="G114" s="52"/>
      <c r="H114" s="52"/>
      <c r="I114" s="32"/>
      <c r="J114" s="32"/>
    </row>
    <row r="115" spans="1:107" x14ac:dyDescent="0.25">
      <c r="A115" s="34"/>
      <c r="B115" s="34"/>
      <c r="C115" s="34"/>
      <c r="D115" s="34"/>
      <c r="E115" s="34"/>
      <c r="F115" s="34"/>
      <c r="G115" s="34"/>
      <c r="H115" s="32"/>
      <c r="I115" s="32"/>
      <c r="J115" s="32"/>
    </row>
    <row r="116" spans="1:107" x14ac:dyDescent="0.25">
      <c r="A116" s="32"/>
      <c r="B116" s="32"/>
      <c r="C116" s="32"/>
      <c r="D116" s="32"/>
      <c r="E116" s="32"/>
      <c r="F116" s="32"/>
      <c r="G116" s="34"/>
      <c r="H116" s="32"/>
      <c r="I116" s="32"/>
      <c r="J116" s="32"/>
    </row>
    <row r="117" spans="1:107" x14ac:dyDescent="0.25">
      <c r="A117" s="166"/>
      <c r="B117" s="32"/>
      <c r="C117" s="32"/>
      <c r="D117" s="34"/>
      <c r="E117" s="32"/>
      <c r="F117" s="32"/>
      <c r="G117" s="34"/>
      <c r="H117" s="32"/>
      <c r="I117" s="32"/>
      <c r="J117" s="32"/>
    </row>
  </sheetData>
  <mergeCells count="58">
    <mergeCell ref="E6:E7"/>
    <mergeCell ref="A4:G4"/>
    <mergeCell ref="A5:G5"/>
    <mergeCell ref="A1:G1"/>
    <mergeCell ref="A2:G2"/>
    <mergeCell ref="G6:G7"/>
    <mergeCell ref="F6:F7"/>
    <mergeCell ref="C6:C7"/>
    <mergeCell ref="D6:D7"/>
    <mergeCell ref="A8:A15"/>
    <mergeCell ref="B8:B9"/>
    <mergeCell ref="B10:B12"/>
    <mergeCell ref="B13:B15"/>
    <mergeCell ref="A6:A7"/>
    <mergeCell ref="B6:B7"/>
    <mergeCell ref="A43:C43"/>
    <mergeCell ref="A16:C16"/>
    <mergeCell ref="A17:A26"/>
    <mergeCell ref="B17:B19"/>
    <mergeCell ref="B20:B21"/>
    <mergeCell ref="B22:B23"/>
    <mergeCell ref="B24:B26"/>
    <mergeCell ref="A27:C27"/>
    <mergeCell ref="A28:A42"/>
    <mergeCell ref="B28:B32"/>
    <mergeCell ref="B33:B38"/>
    <mergeCell ref="B39:B42"/>
    <mergeCell ref="A44:A51"/>
    <mergeCell ref="B44:B51"/>
    <mergeCell ref="A52:C52"/>
    <mergeCell ref="A53:A68"/>
    <mergeCell ref="B53:B55"/>
    <mergeCell ref="B56:B61"/>
    <mergeCell ref="B62:B65"/>
    <mergeCell ref="B66:B68"/>
    <mergeCell ref="A70:A86"/>
    <mergeCell ref="B71:B72"/>
    <mergeCell ref="B73:B74"/>
    <mergeCell ref="B75:B76"/>
    <mergeCell ref="B77:B80"/>
    <mergeCell ref="B81:B83"/>
    <mergeCell ref="B84:B86"/>
    <mergeCell ref="H6:H8"/>
    <mergeCell ref="A111:C111"/>
    <mergeCell ref="A112:C112"/>
    <mergeCell ref="A87:C87"/>
    <mergeCell ref="A88:A94"/>
    <mergeCell ref="B88:B90"/>
    <mergeCell ref="B92:B94"/>
    <mergeCell ref="A95:C95"/>
    <mergeCell ref="A96:A110"/>
    <mergeCell ref="B96:B98"/>
    <mergeCell ref="B99:B101"/>
    <mergeCell ref="B102:B103"/>
    <mergeCell ref="B104:B105"/>
    <mergeCell ref="B106:B107"/>
    <mergeCell ref="B108:B110"/>
    <mergeCell ref="A69:C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5</vt:i4>
      </vt:variant>
    </vt:vector>
  </HeadingPairs>
  <TitlesOfParts>
    <vt:vector size="19" baseType="lpstr">
      <vt:lpstr>CAMVV</vt:lpstr>
      <vt:lpstr>Abordagem_Cças Adol </vt:lpstr>
      <vt:lpstr>Abordagem Adultos</vt:lpstr>
      <vt:lpstr>SAICA</vt:lpstr>
      <vt:lpstr>Casa Lar</vt:lpstr>
      <vt:lpstr>CA Mulheres Pop Rua_Trans_Imigr</vt:lpstr>
      <vt:lpstr>CA Famílias</vt:lpstr>
      <vt:lpstr>CA Idoso</vt:lpstr>
      <vt:lpstr>CA_Convalescente</vt:lpstr>
      <vt:lpstr>CA 24h_Arsenal_Imigr_lav e rest</vt:lpstr>
      <vt:lpstr>República Jovem</vt:lpstr>
      <vt:lpstr>República Adultos</vt:lpstr>
      <vt:lpstr>ILPI</vt:lpstr>
      <vt:lpstr>Planilha3</vt:lpstr>
      <vt:lpstr>'Abordagem Adultos'!Area_de_impressao</vt:lpstr>
      <vt:lpstr>'Abordagem_Cças Adol '!Area_de_impressao</vt:lpstr>
      <vt:lpstr>'CA Famílias'!Area_de_impressao</vt:lpstr>
      <vt:lpstr>CAMVV!Area_de_impressao</vt:lpstr>
      <vt:lpstr>SAICA!Area_de_impressao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d516723</dc:creator>
  <cp:lastModifiedBy>d544574</cp:lastModifiedBy>
  <cp:lastPrinted>2014-10-01T21:39:31Z</cp:lastPrinted>
  <dcterms:created xsi:type="dcterms:W3CDTF">2014-09-08T15:44:55Z</dcterms:created>
  <dcterms:modified xsi:type="dcterms:W3CDTF">2022-10-14T15:30:05Z</dcterms:modified>
</cp:coreProperties>
</file>