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0700" windowHeight="9240"/>
  </bookViews>
  <sheets>
    <sheet name="Quant. Macrorreg., SAS e DT" sheetId="2" r:id="rId1"/>
    <sheet name="Fonte e Elaboração" sheetId="5" r:id="rId2"/>
  </sheets>
  <definedNames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D139" i="2"/>
  <c r="D135"/>
  <c r="D132"/>
  <c r="D129"/>
  <c r="D126"/>
  <c r="D122"/>
  <c r="D117"/>
  <c r="D113"/>
  <c r="D111"/>
  <c r="D106"/>
  <c r="D101"/>
  <c r="D94"/>
  <c r="D87"/>
  <c r="D83"/>
  <c r="D80"/>
  <c r="D77"/>
  <c r="D72"/>
  <c r="D68"/>
  <c r="D64"/>
  <c r="D60"/>
  <c r="D56"/>
  <c r="D52"/>
  <c r="D47"/>
  <c r="D44"/>
  <c r="D41"/>
  <c r="D38"/>
  <c r="D35"/>
  <c r="D33"/>
  <c r="D30"/>
  <c r="D25"/>
  <c r="D18"/>
  <c r="D14"/>
  <c r="D88" l="1"/>
  <c r="D118"/>
  <c r="D107"/>
  <c r="D73"/>
  <c r="D140"/>
  <c r="D36"/>
  <c r="D61"/>
  <c r="D141" l="1"/>
</calcChain>
</file>

<file path=xl/sharedStrings.xml><?xml version="1.0" encoding="utf-8"?>
<sst xmlns="http://schemas.openxmlformats.org/spreadsheetml/2006/main" count="184" uniqueCount="148">
  <si>
    <t>MACRORREGIÃO</t>
  </si>
  <si>
    <t>SUBPREFEITURA</t>
  </si>
  <si>
    <t>LESTE 2</t>
  </si>
  <si>
    <t>GUAIANASES</t>
  </si>
  <si>
    <t>Lajeado</t>
  </si>
  <si>
    <t>SUL 2</t>
  </si>
  <si>
    <t>CAMPO LIMPO</t>
  </si>
  <si>
    <t>Capão Redondo</t>
  </si>
  <si>
    <t>M'BOI MIRIM</t>
  </si>
  <si>
    <t>Jd. Ângela</t>
  </si>
  <si>
    <t>NORTE 2</t>
  </si>
  <si>
    <t>FREGUESIA- BRASILÂNDIA</t>
  </si>
  <si>
    <t>Brasilândia</t>
  </si>
  <si>
    <t>CID. ADEMAR</t>
  </si>
  <si>
    <t>Cid. Ademar</t>
  </si>
  <si>
    <t>Campo Limpo</t>
  </si>
  <si>
    <t>S. MATEUS</t>
  </si>
  <si>
    <t>S. Mateus</t>
  </si>
  <si>
    <t>S. Rafael</t>
  </si>
  <si>
    <t>CID. TIRADENTES</t>
  </si>
  <si>
    <t>Cid. Tiradentes</t>
  </si>
  <si>
    <t>NORTE 1</t>
  </si>
  <si>
    <t>SUL 1</t>
  </si>
  <si>
    <t>JABAQUARA</t>
  </si>
  <si>
    <t>Jabaquara</t>
  </si>
  <si>
    <t>IPIRANGA</t>
  </si>
  <si>
    <t>V. Andrade</t>
  </si>
  <si>
    <t>PIRITUBA</t>
  </si>
  <si>
    <t>Jaraguá</t>
  </si>
  <si>
    <t>LESTE 1</t>
  </si>
  <si>
    <t>PENHA</t>
  </si>
  <si>
    <t>Penha</t>
  </si>
  <si>
    <t>OESTE</t>
  </si>
  <si>
    <t>BUTANTÃ</t>
  </si>
  <si>
    <t>V. Sônia</t>
  </si>
  <si>
    <t>Cangaíba</t>
  </si>
  <si>
    <t>ARICANDUVA- FORMOSA- CARRÃO</t>
  </si>
  <si>
    <t>Aricanduva</t>
  </si>
  <si>
    <t>Jd. S. Luis</t>
  </si>
  <si>
    <t>ITAIM PAULISTA</t>
  </si>
  <si>
    <t>Itaim Paulista</t>
  </si>
  <si>
    <t>V. MARIA- V. GUILHERME</t>
  </si>
  <si>
    <t>V. Maria</t>
  </si>
  <si>
    <t>CASA VERDE- CACHOEIRINHA</t>
  </si>
  <si>
    <t>Casa Verde</t>
  </si>
  <si>
    <t>V. Matilde</t>
  </si>
  <si>
    <t>Raposo Tavares</t>
  </si>
  <si>
    <t>ERMELINO MATARAZZO</t>
  </si>
  <si>
    <t>Ponte Rasa</t>
  </si>
  <si>
    <t>Rio Pequeno</t>
  </si>
  <si>
    <t>V. Medeiros</t>
  </si>
  <si>
    <t>MOOCA</t>
  </si>
  <si>
    <t>Água Rasa</t>
  </si>
  <si>
    <t>Morumbi</t>
  </si>
  <si>
    <t>PINHEIROS</t>
  </si>
  <si>
    <t>Itaim Bibi</t>
  </si>
  <si>
    <t>CAPELA DO SOCORRO</t>
  </si>
  <si>
    <t>Grajaú</t>
  </si>
  <si>
    <t>Freguesia do Ó</t>
  </si>
  <si>
    <t>SANTANA- TUCURUVI</t>
  </si>
  <si>
    <t>Mandaqui</t>
  </si>
  <si>
    <t>V. PRUDENTE- SAPOPEMBA</t>
  </si>
  <si>
    <t>SAPOPEMBA</t>
  </si>
  <si>
    <t>Sapopemba</t>
  </si>
  <si>
    <t>V. Curuçá</t>
  </si>
  <si>
    <t>ITAQUERA</t>
  </si>
  <si>
    <t>Pq. do Carmo</t>
  </si>
  <si>
    <t>Cid. Dutra</t>
  </si>
  <si>
    <t>Itaquera</t>
  </si>
  <si>
    <t>PARELHEIROS</t>
  </si>
  <si>
    <t>Parelheiros</t>
  </si>
  <si>
    <t>Pirituba</t>
  </si>
  <si>
    <t>Iguatemi</t>
  </si>
  <si>
    <t>Santana</t>
  </si>
  <si>
    <t>Mooca</t>
  </si>
  <si>
    <t>Guaianases</t>
  </si>
  <si>
    <t>Distritos</t>
  </si>
  <si>
    <t>Cadastrados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</si>
  <si>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</si>
  <si>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</si>
  <si>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</si>
  <si>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</si>
  <si>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</si>
  <si>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</si>
  <si>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</si>
  <si>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</si>
  <si>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</si>
  <si>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</si>
  <si>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Total da Macrorregião</t>
  </si>
  <si>
    <t>Carrão</t>
  </si>
  <si>
    <t>V. Formosa</t>
  </si>
  <si>
    <t>Sub Total</t>
  </si>
  <si>
    <t>Belém</t>
  </si>
  <si>
    <t>Brás</t>
  </si>
  <si>
    <t>Pari</t>
  </si>
  <si>
    <t>Tatuapé</t>
  </si>
  <si>
    <t>Artur Alvim</t>
  </si>
  <si>
    <t>S. Lucas</t>
  </si>
  <si>
    <t>V. Prudente</t>
  </si>
  <si>
    <t>Erm. Matarazzo</t>
  </si>
  <si>
    <t>Cid. Líder</t>
  </si>
  <si>
    <t>José Bonifácio</t>
  </si>
  <si>
    <t>S. MIGUEL</t>
  </si>
  <si>
    <t>Jd. Helena</t>
  </si>
  <si>
    <t>S. Miguel</t>
  </si>
  <si>
    <t>V. Jacuí</t>
  </si>
  <si>
    <t>JAÇANÃ- TREMEMBÉ</t>
  </si>
  <si>
    <t>Jaçanã</t>
  </si>
  <si>
    <t>Tremembé</t>
  </si>
  <si>
    <t>Tucuruvi</t>
  </si>
  <si>
    <t>V. Guilherme</t>
  </si>
  <si>
    <t>Cachoeirinha</t>
  </si>
  <si>
    <t>Limão</t>
  </si>
  <si>
    <t>PERUS</t>
  </si>
  <si>
    <t>Anhanguera</t>
  </si>
  <si>
    <t>Perus</t>
  </si>
  <si>
    <t>S. Domingos</t>
  </si>
  <si>
    <t>Butantã</t>
  </si>
  <si>
    <t>LAPA</t>
  </si>
  <si>
    <t>Barra Funda</t>
  </si>
  <si>
    <t>Jaguara</t>
  </si>
  <si>
    <t>Jaguaré</t>
  </si>
  <si>
    <t>Lapa</t>
  </si>
  <si>
    <t>Perdizes</t>
  </si>
  <si>
    <t>V. Leopoldina</t>
  </si>
  <si>
    <t>Alto de Pinheiros</t>
  </si>
  <si>
    <t>Jd. Paulista</t>
  </si>
  <si>
    <t>Pinheiros</t>
  </si>
  <si>
    <t>SubTotal</t>
  </si>
  <si>
    <t>Cursino</t>
  </si>
  <si>
    <t>Ipiranga</t>
  </si>
  <si>
    <t>Sacomã</t>
  </si>
  <si>
    <t>V. MARIANA</t>
  </si>
  <si>
    <t>Moema</t>
  </si>
  <si>
    <t>Saúde</t>
  </si>
  <si>
    <t>V. Mariana</t>
  </si>
  <si>
    <t>Socorro</t>
  </si>
  <si>
    <t>Pedreira</t>
  </si>
  <si>
    <t>Marsilac</t>
  </si>
  <si>
    <t>SANTO AMARO</t>
  </si>
  <si>
    <t>Campo Belo</t>
  </si>
  <si>
    <t>Campo Grande</t>
  </si>
  <si>
    <t>Sto. Amaro</t>
  </si>
  <si>
    <t>Total</t>
  </si>
  <si>
    <t>Nº DE CRIANÇAS/ADOLESCENTES INSERIDOS NO CADÚNICO IDENTIFICADAS COM A MARCAÇÃO DE TRABALHO INFANTIL, SEGUNDO MACRORREGIÕES, SAS E DISTRITOS DO MUNICÍPIO DE SÃO PAULO, JANEIRO DE 2016</t>
  </si>
  <si>
    <r>
      <rPr>
        <b/>
        <sz val="11"/>
        <color theme="1"/>
        <rFont val="Calibri"/>
        <family val="2"/>
        <scheme val="minor"/>
      </rPr>
      <t xml:space="preserve">Fonte: </t>
    </r>
    <r>
      <rPr>
        <sz val="11"/>
        <color theme="1"/>
        <rFont val="Calibri"/>
        <family val="2"/>
        <scheme val="minor"/>
      </rPr>
      <t>SMADS/CGB, PETI, Janeiro de 2016.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</si>
  <si>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SMADS/COVS/Centro de Pesquisa e Georreferenciamento, dezembro de 2016.</t>
    </r>
  </si>
  <si>
    <r>
      <rPr>
        <b/>
        <sz val="11"/>
        <color rgb="FFFF0000"/>
        <rFont val="Calibri"/>
        <family val="2"/>
        <scheme val="minor"/>
      </rPr>
      <t>Nota²:</t>
    </r>
    <r>
      <rPr>
        <sz val="11"/>
        <color rgb="FFFF0000"/>
        <rFont val="Calibri"/>
        <family val="2"/>
        <scheme val="minor"/>
      </rPr>
      <t xml:space="preserve"> Total de Registros de Crianças/Adolescentes inseridos no CadÚnico com a marcação de trabalho infantil: 309.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</si>
</sst>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2"/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/>
    </xf>
    <xf numFmtId="0" fontId="6" fillId="0" borderId="15" xfId="2" applyFont="1" applyBorder="1"/>
    <xf numFmtId="0" fontId="6" fillId="0" borderId="19" xfId="2" applyFont="1" applyBorder="1"/>
    <xf numFmtId="0" fontId="6" fillId="0" borderId="21" xfId="2" applyFont="1" applyBorder="1"/>
    <xf numFmtId="3" fontId="5" fillId="3" borderId="11" xfId="2" applyNumberFormat="1" applyFont="1" applyFill="1" applyBorder="1"/>
    <xf numFmtId="0" fontId="6" fillId="0" borderId="24" xfId="2" applyFont="1" applyBorder="1"/>
    <xf numFmtId="3" fontId="6" fillId="0" borderId="15" xfId="2" applyNumberFormat="1" applyFont="1" applyBorder="1"/>
    <xf numFmtId="0" fontId="6" fillId="0" borderId="25" xfId="2" applyFont="1" applyBorder="1"/>
    <xf numFmtId="0" fontId="6" fillId="0" borderId="16" xfId="2" applyFont="1" applyBorder="1"/>
    <xf numFmtId="3" fontId="6" fillId="0" borderId="19" xfId="2" applyNumberFormat="1" applyFont="1" applyBorder="1"/>
    <xf numFmtId="0" fontId="6" fillId="0" borderId="26" xfId="2" applyFont="1" applyBorder="1"/>
    <xf numFmtId="0" fontId="6" fillId="0" borderId="22" xfId="2" applyFont="1" applyBorder="1"/>
    <xf numFmtId="3" fontId="5" fillId="0" borderId="11" xfId="2" applyNumberFormat="1" applyFont="1" applyFill="1" applyBorder="1"/>
    <xf numFmtId="3" fontId="6" fillId="0" borderId="28" xfId="2" applyNumberFormat="1" applyFont="1" applyBorder="1"/>
    <xf numFmtId="0" fontId="0" fillId="0" borderId="0" xfId="0" applyNumberFormat="1"/>
    <xf numFmtId="3" fontId="6" fillId="0" borderId="29" xfId="2" applyNumberFormat="1" applyFont="1" applyBorder="1"/>
    <xf numFmtId="0" fontId="6" fillId="0" borderId="22" xfId="2" applyFont="1" applyBorder="1" applyAlignment="1">
      <alignment vertical="center"/>
    </xf>
    <xf numFmtId="3" fontId="6" fillId="0" borderId="18" xfId="2" applyNumberFormat="1" applyFont="1" applyBorder="1"/>
    <xf numFmtId="0" fontId="6" fillId="0" borderId="0" xfId="2" applyFont="1" applyBorder="1"/>
    <xf numFmtId="0" fontId="6" fillId="0" borderId="24" xfId="2" applyFont="1" applyBorder="1" applyAlignment="1">
      <alignment wrapText="1"/>
    </xf>
    <xf numFmtId="0" fontId="10" fillId="0" borderId="24" xfId="2" applyFont="1" applyBorder="1"/>
    <xf numFmtId="0" fontId="10" fillId="0" borderId="16" xfId="2" applyFont="1" applyBorder="1"/>
    <xf numFmtId="0" fontId="10" fillId="0" borderId="22" xfId="2" applyFont="1" applyBorder="1"/>
    <xf numFmtId="0" fontId="10" fillId="0" borderId="25" xfId="2" applyFont="1" applyBorder="1"/>
    <xf numFmtId="0" fontId="10" fillId="0" borderId="26" xfId="2" applyFont="1" applyBorder="1"/>
    <xf numFmtId="0" fontId="10" fillId="0" borderId="27" xfId="2" applyFont="1" applyBorder="1"/>
    <xf numFmtId="0" fontId="5" fillId="0" borderId="11" xfId="2" applyFont="1" applyBorder="1" applyAlignment="1">
      <alignment horizontal="center"/>
    </xf>
    <xf numFmtId="0" fontId="6" fillId="0" borderId="10" xfId="2" applyFont="1" applyBorder="1"/>
    <xf numFmtId="0" fontId="10" fillId="0" borderId="15" xfId="2" applyFont="1" applyBorder="1"/>
    <xf numFmtId="0" fontId="6" fillId="0" borderId="7" xfId="2" applyFont="1" applyBorder="1"/>
    <xf numFmtId="0" fontId="6" fillId="0" borderId="31" xfId="2" applyFont="1" applyBorder="1"/>
    <xf numFmtId="3" fontId="5" fillId="3" borderId="20" xfId="2" applyNumberFormat="1" applyFont="1" applyFill="1" applyBorder="1"/>
    <xf numFmtId="3" fontId="4" fillId="4" borderId="11" xfId="2" applyNumberFormat="1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/>
    <xf numFmtId="0" fontId="5" fillId="0" borderId="14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6" fillId="0" borderId="19" xfId="0" applyNumberFormat="1" applyFont="1" applyBorder="1"/>
    <xf numFmtId="0" fontId="6" fillId="0" borderId="28" xfId="0" applyNumberFormat="1" applyFont="1" applyBorder="1"/>
    <xf numFmtId="3" fontId="6" fillId="0" borderId="11" xfId="0" applyNumberFormat="1" applyFont="1" applyBorder="1"/>
    <xf numFmtId="0" fontId="6" fillId="0" borderId="18" xfId="0" applyNumberFormat="1" applyFont="1" applyBorder="1"/>
    <xf numFmtId="0" fontId="5" fillId="0" borderId="14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4" fillId="3" borderId="13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7" fillId="3" borderId="10" xfId="2" applyFont="1" applyFill="1" applyBorder="1" applyAlignment="1">
      <alignment horizontal="right"/>
    </xf>
    <xf numFmtId="0" fontId="7" fillId="3" borderId="23" xfId="2" applyFont="1" applyFill="1" applyBorder="1" applyAlignment="1">
      <alignment horizontal="right"/>
    </xf>
    <xf numFmtId="0" fontId="4" fillId="3" borderId="14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right"/>
    </xf>
    <xf numFmtId="0" fontId="8" fillId="0" borderId="23" xfId="2" applyFont="1" applyFill="1" applyBorder="1" applyAlignment="1">
      <alignment horizontal="right"/>
    </xf>
    <xf numFmtId="0" fontId="7" fillId="0" borderId="2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5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7" fillId="3" borderId="12" xfId="2" applyFont="1" applyFill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right"/>
    </xf>
    <xf numFmtId="0" fontId="5" fillId="0" borderId="6" xfId="2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right"/>
    </xf>
    <xf numFmtId="0" fontId="8" fillId="0" borderId="10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4" fillId="3" borderId="30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right"/>
    </xf>
    <xf numFmtId="0" fontId="4" fillId="0" borderId="14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4" borderId="10" xfId="2" applyFont="1" applyFill="1" applyBorder="1" applyAlignment="1">
      <alignment horizontal="left"/>
    </xf>
    <xf numFmtId="0" fontId="4" fillId="4" borderId="12" xfId="2" applyFont="1" applyFill="1" applyBorder="1" applyAlignment="1">
      <alignment horizontal="left"/>
    </xf>
    <xf numFmtId="0" fontId="4" fillId="4" borderId="23" xfId="2" applyFont="1" applyFill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Porcentagem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1"/>
  <sheetViews>
    <sheetView showGridLines="0" tabSelected="1" workbookViewId="0">
      <selection activeCell="A5" sqref="A5"/>
    </sheetView>
  </sheetViews>
  <sheetFormatPr defaultRowHeight="12.75"/>
  <cols>
    <col min="1" max="1" width="14" style="1" bestFit="1" customWidth="1"/>
    <col min="2" max="2" width="26.7109375" style="1" bestFit="1" customWidth="1"/>
    <col min="3" max="3" width="14.5703125" style="1" bestFit="1" customWidth="1"/>
    <col min="4" max="4" width="11.7109375" style="1" bestFit="1" customWidth="1"/>
    <col min="5" max="5" width="18.85546875" style="1" customWidth="1"/>
    <col min="6" max="228" width="9.140625" style="1"/>
    <col min="229" max="229" width="14" style="1" bestFit="1" customWidth="1"/>
    <col min="230" max="230" width="26.7109375" style="1" bestFit="1" customWidth="1"/>
    <col min="231" max="231" width="14.5703125" style="1" bestFit="1" customWidth="1"/>
    <col min="232" max="232" width="27.28515625" style="1" bestFit="1" customWidth="1"/>
    <col min="233" max="484" width="9.140625" style="1"/>
    <col min="485" max="485" width="14" style="1" bestFit="1" customWidth="1"/>
    <col min="486" max="486" width="26.7109375" style="1" bestFit="1" customWidth="1"/>
    <col min="487" max="487" width="14.5703125" style="1" bestFit="1" customWidth="1"/>
    <col min="488" max="488" width="27.28515625" style="1" bestFit="1" customWidth="1"/>
    <col min="489" max="740" width="9.140625" style="1"/>
    <col min="741" max="741" width="14" style="1" bestFit="1" customWidth="1"/>
    <col min="742" max="742" width="26.7109375" style="1" bestFit="1" customWidth="1"/>
    <col min="743" max="743" width="14.5703125" style="1" bestFit="1" customWidth="1"/>
    <col min="744" max="744" width="27.28515625" style="1" bestFit="1" customWidth="1"/>
    <col min="745" max="996" width="9.140625" style="1"/>
    <col min="997" max="997" width="14" style="1" bestFit="1" customWidth="1"/>
    <col min="998" max="998" width="26.7109375" style="1" bestFit="1" customWidth="1"/>
    <col min="999" max="999" width="14.5703125" style="1" bestFit="1" customWidth="1"/>
    <col min="1000" max="1000" width="27.28515625" style="1" bestFit="1" customWidth="1"/>
    <col min="1001" max="1252" width="9.140625" style="1"/>
    <col min="1253" max="1253" width="14" style="1" bestFit="1" customWidth="1"/>
    <col min="1254" max="1254" width="26.7109375" style="1" bestFit="1" customWidth="1"/>
    <col min="1255" max="1255" width="14.5703125" style="1" bestFit="1" customWidth="1"/>
    <col min="1256" max="1256" width="27.28515625" style="1" bestFit="1" customWidth="1"/>
    <col min="1257" max="1508" width="9.140625" style="1"/>
    <col min="1509" max="1509" width="14" style="1" bestFit="1" customWidth="1"/>
    <col min="1510" max="1510" width="26.7109375" style="1" bestFit="1" customWidth="1"/>
    <col min="1511" max="1511" width="14.5703125" style="1" bestFit="1" customWidth="1"/>
    <col min="1512" max="1512" width="27.28515625" style="1" bestFit="1" customWidth="1"/>
    <col min="1513" max="1764" width="9.140625" style="1"/>
    <col min="1765" max="1765" width="14" style="1" bestFit="1" customWidth="1"/>
    <col min="1766" max="1766" width="26.7109375" style="1" bestFit="1" customWidth="1"/>
    <col min="1767" max="1767" width="14.5703125" style="1" bestFit="1" customWidth="1"/>
    <col min="1768" max="1768" width="27.28515625" style="1" bestFit="1" customWidth="1"/>
    <col min="1769" max="2020" width="9.140625" style="1"/>
    <col min="2021" max="2021" width="14" style="1" bestFit="1" customWidth="1"/>
    <col min="2022" max="2022" width="26.7109375" style="1" bestFit="1" customWidth="1"/>
    <col min="2023" max="2023" width="14.5703125" style="1" bestFit="1" customWidth="1"/>
    <col min="2024" max="2024" width="27.28515625" style="1" bestFit="1" customWidth="1"/>
    <col min="2025" max="2276" width="9.140625" style="1"/>
    <col min="2277" max="2277" width="14" style="1" bestFit="1" customWidth="1"/>
    <col min="2278" max="2278" width="26.7109375" style="1" bestFit="1" customWidth="1"/>
    <col min="2279" max="2279" width="14.5703125" style="1" bestFit="1" customWidth="1"/>
    <col min="2280" max="2280" width="27.28515625" style="1" bestFit="1" customWidth="1"/>
    <col min="2281" max="2532" width="9.140625" style="1"/>
    <col min="2533" max="2533" width="14" style="1" bestFit="1" customWidth="1"/>
    <col min="2534" max="2534" width="26.7109375" style="1" bestFit="1" customWidth="1"/>
    <col min="2535" max="2535" width="14.5703125" style="1" bestFit="1" customWidth="1"/>
    <col min="2536" max="2536" width="27.28515625" style="1" bestFit="1" customWidth="1"/>
    <col min="2537" max="2788" width="9.140625" style="1"/>
    <col min="2789" max="2789" width="14" style="1" bestFit="1" customWidth="1"/>
    <col min="2790" max="2790" width="26.7109375" style="1" bestFit="1" customWidth="1"/>
    <col min="2791" max="2791" width="14.5703125" style="1" bestFit="1" customWidth="1"/>
    <col min="2792" max="2792" width="27.28515625" style="1" bestFit="1" customWidth="1"/>
    <col min="2793" max="3044" width="9.140625" style="1"/>
    <col min="3045" max="3045" width="14" style="1" bestFit="1" customWidth="1"/>
    <col min="3046" max="3046" width="26.7109375" style="1" bestFit="1" customWidth="1"/>
    <col min="3047" max="3047" width="14.5703125" style="1" bestFit="1" customWidth="1"/>
    <col min="3048" max="3048" width="27.28515625" style="1" bestFit="1" customWidth="1"/>
    <col min="3049" max="3300" width="9.140625" style="1"/>
    <col min="3301" max="3301" width="14" style="1" bestFit="1" customWidth="1"/>
    <col min="3302" max="3302" width="26.7109375" style="1" bestFit="1" customWidth="1"/>
    <col min="3303" max="3303" width="14.5703125" style="1" bestFit="1" customWidth="1"/>
    <col min="3304" max="3304" width="27.28515625" style="1" bestFit="1" customWidth="1"/>
    <col min="3305" max="3556" width="9.140625" style="1"/>
    <col min="3557" max="3557" width="14" style="1" bestFit="1" customWidth="1"/>
    <col min="3558" max="3558" width="26.7109375" style="1" bestFit="1" customWidth="1"/>
    <col min="3559" max="3559" width="14.5703125" style="1" bestFit="1" customWidth="1"/>
    <col min="3560" max="3560" width="27.28515625" style="1" bestFit="1" customWidth="1"/>
    <col min="3561" max="3812" width="9.140625" style="1"/>
    <col min="3813" max="3813" width="14" style="1" bestFit="1" customWidth="1"/>
    <col min="3814" max="3814" width="26.7109375" style="1" bestFit="1" customWidth="1"/>
    <col min="3815" max="3815" width="14.5703125" style="1" bestFit="1" customWidth="1"/>
    <col min="3816" max="3816" width="27.28515625" style="1" bestFit="1" customWidth="1"/>
    <col min="3817" max="4068" width="9.140625" style="1"/>
    <col min="4069" max="4069" width="14" style="1" bestFit="1" customWidth="1"/>
    <col min="4070" max="4070" width="26.7109375" style="1" bestFit="1" customWidth="1"/>
    <col min="4071" max="4071" width="14.5703125" style="1" bestFit="1" customWidth="1"/>
    <col min="4072" max="4072" width="27.28515625" style="1" bestFit="1" customWidth="1"/>
    <col min="4073" max="4324" width="9.140625" style="1"/>
    <col min="4325" max="4325" width="14" style="1" bestFit="1" customWidth="1"/>
    <col min="4326" max="4326" width="26.7109375" style="1" bestFit="1" customWidth="1"/>
    <col min="4327" max="4327" width="14.5703125" style="1" bestFit="1" customWidth="1"/>
    <col min="4328" max="4328" width="27.28515625" style="1" bestFit="1" customWidth="1"/>
    <col min="4329" max="4580" width="9.140625" style="1"/>
    <col min="4581" max="4581" width="14" style="1" bestFit="1" customWidth="1"/>
    <col min="4582" max="4582" width="26.7109375" style="1" bestFit="1" customWidth="1"/>
    <col min="4583" max="4583" width="14.5703125" style="1" bestFit="1" customWidth="1"/>
    <col min="4584" max="4584" width="27.28515625" style="1" bestFit="1" customWidth="1"/>
    <col min="4585" max="4836" width="9.140625" style="1"/>
    <col min="4837" max="4837" width="14" style="1" bestFit="1" customWidth="1"/>
    <col min="4838" max="4838" width="26.7109375" style="1" bestFit="1" customWidth="1"/>
    <col min="4839" max="4839" width="14.5703125" style="1" bestFit="1" customWidth="1"/>
    <col min="4840" max="4840" width="27.28515625" style="1" bestFit="1" customWidth="1"/>
    <col min="4841" max="5092" width="9.140625" style="1"/>
    <col min="5093" max="5093" width="14" style="1" bestFit="1" customWidth="1"/>
    <col min="5094" max="5094" width="26.7109375" style="1" bestFit="1" customWidth="1"/>
    <col min="5095" max="5095" width="14.5703125" style="1" bestFit="1" customWidth="1"/>
    <col min="5096" max="5096" width="27.28515625" style="1" bestFit="1" customWidth="1"/>
    <col min="5097" max="5348" width="9.140625" style="1"/>
    <col min="5349" max="5349" width="14" style="1" bestFit="1" customWidth="1"/>
    <col min="5350" max="5350" width="26.7109375" style="1" bestFit="1" customWidth="1"/>
    <col min="5351" max="5351" width="14.5703125" style="1" bestFit="1" customWidth="1"/>
    <col min="5352" max="5352" width="27.28515625" style="1" bestFit="1" customWidth="1"/>
    <col min="5353" max="5604" width="9.140625" style="1"/>
    <col min="5605" max="5605" width="14" style="1" bestFit="1" customWidth="1"/>
    <col min="5606" max="5606" width="26.7109375" style="1" bestFit="1" customWidth="1"/>
    <col min="5607" max="5607" width="14.5703125" style="1" bestFit="1" customWidth="1"/>
    <col min="5608" max="5608" width="27.28515625" style="1" bestFit="1" customWidth="1"/>
    <col min="5609" max="5860" width="9.140625" style="1"/>
    <col min="5861" max="5861" width="14" style="1" bestFit="1" customWidth="1"/>
    <col min="5862" max="5862" width="26.7109375" style="1" bestFit="1" customWidth="1"/>
    <col min="5863" max="5863" width="14.5703125" style="1" bestFit="1" customWidth="1"/>
    <col min="5864" max="5864" width="27.28515625" style="1" bestFit="1" customWidth="1"/>
    <col min="5865" max="6116" width="9.140625" style="1"/>
    <col min="6117" max="6117" width="14" style="1" bestFit="1" customWidth="1"/>
    <col min="6118" max="6118" width="26.7109375" style="1" bestFit="1" customWidth="1"/>
    <col min="6119" max="6119" width="14.5703125" style="1" bestFit="1" customWidth="1"/>
    <col min="6120" max="6120" width="27.28515625" style="1" bestFit="1" customWidth="1"/>
    <col min="6121" max="6372" width="9.140625" style="1"/>
    <col min="6373" max="6373" width="14" style="1" bestFit="1" customWidth="1"/>
    <col min="6374" max="6374" width="26.7109375" style="1" bestFit="1" customWidth="1"/>
    <col min="6375" max="6375" width="14.5703125" style="1" bestFit="1" customWidth="1"/>
    <col min="6376" max="6376" width="27.28515625" style="1" bestFit="1" customWidth="1"/>
    <col min="6377" max="6628" width="9.140625" style="1"/>
    <col min="6629" max="6629" width="14" style="1" bestFit="1" customWidth="1"/>
    <col min="6630" max="6630" width="26.7109375" style="1" bestFit="1" customWidth="1"/>
    <col min="6631" max="6631" width="14.5703125" style="1" bestFit="1" customWidth="1"/>
    <col min="6632" max="6632" width="27.28515625" style="1" bestFit="1" customWidth="1"/>
    <col min="6633" max="6884" width="9.140625" style="1"/>
    <col min="6885" max="6885" width="14" style="1" bestFit="1" customWidth="1"/>
    <col min="6886" max="6886" width="26.7109375" style="1" bestFit="1" customWidth="1"/>
    <col min="6887" max="6887" width="14.5703125" style="1" bestFit="1" customWidth="1"/>
    <col min="6888" max="6888" width="27.28515625" style="1" bestFit="1" customWidth="1"/>
    <col min="6889" max="7140" width="9.140625" style="1"/>
    <col min="7141" max="7141" width="14" style="1" bestFit="1" customWidth="1"/>
    <col min="7142" max="7142" width="26.7109375" style="1" bestFit="1" customWidth="1"/>
    <col min="7143" max="7143" width="14.5703125" style="1" bestFit="1" customWidth="1"/>
    <col min="7144" max="7144" width="27.28515625" style="1" bestFit="1" customWidth="1"/>
    <col min="7145" max="7396" width="9.140625" style="1"/>
    <col min="7397" max="7397" width="14" style="1" bestFit="1" customWidth="1"/>
    <col min="7398" max="7398" width="26.7109375" style="1" bestFit="1" customWidth="1"/>
    <col min="7399" max="7399" width="14.5703125" style="1" bestFit="1" customWidth="1"/>
    <col min="7400" max="7400" width="27.28515625" style="1" bestFit="1" customWidth="1"/>
    <col min="7401" max="7652" width="9.140625" style="1"/>
    <col min="7653" max="7653" width="14" style="1" bestFit="1" customWidth="1"/>
    <col min="7654" max="7654" width="26.7109375" style="1" bestFit="1" customWidth="1"/>
    <col min="7655" max="7655" width="14.5703125" style="1" bestFit="1" customWidth="1"/>
    <col min="7656" max="7656" width="27.28515625" style="1" bestFit="1" customWidth="1"/>
    <col min="7657" max="7908" width="9.140625" style="1"/>
    <col min="7909" max="7909" width="14" style="1" bestFit="1" customWidth="1"/>
    <col min="7910" max="7910" width="26.7109375" style="1" bestFit="1" customWidth="1"/>
    <col min="7911" max="7911" width="14.5703125" style="1" bestFit="1" customWidth="1"/>
    <col min="7912" max="7912" width="27.28515625" style="1" bestFit="1" customWidth="1"/>
    <col min="7913" max="8164" width="9.140625" style="1"/>
    <col min="8165" max="8165" width="14" style="1" bestFit="1" customWidth="1"/>
    <col min="8166" max="8166" width="26.7109375" style="1" bestFit="1" customWidth="1"/>
    <col min="8167" max="8167" width="14.5703125" style="1" bestFit="1" customWidth="1"/>
    <col min="8168" max="8168" width="27.28515625" style="1" bestFit="1" customWidth="1"/>
    <col min="8169" max="8420" width="9.140625" style="1"/>
    <col min="8421" max="8421" width="14" style="1" bestFit="1" customWidth="1"/>
    <col min="8422" max="8422" width="26.7109375" style="1" bestFit="1" customWidth="1"/>
    <col min="8423" max="8423" width="14.5703125" style="1" bestFit="1" customWidth="1"/>
    <col min="8424" max="8424" width="27.28515625" style="1" bestFit="1" customWidth="1"/>
    <col min="8425" max="8676" width="9.140625" style="1"/>
    <col min="8677" max="8677" width="14" style="1" bestFit="1" customWidth="1"/>
    <col min="8678" max="8678" width="26.7109375" style="1" bestFit="1" customWidth="1"/>
    <col min="8679" max="8679" width="14.5703125" style="1" bestFit="1" customWidth="1"/>
    <col min="8680" max="8680" width="27.28515625" style="1" bestFit="1" customWidth="1"/>
    <col min="8681" max="8932" width="9.140625" style="1"/>
    <col min="8933" max="8933" width="14" style="1" bestFit="1" customWidth="1"/>
    <col min="8934" max="8934" width="26.7109375" style="1" bestFit="1" customWidth="1"/>
    <col min="8935" max="8935" width="14.5703125" style="1" bestFit="1" customWidth="1"/>
    <col min="8936" max="8936" width="27.28515625" style="1" bestFit="1" customWidth="1"/>
    <col min="8937" max="9188" width="9.140625" style="1"/>
    <col min="9189" max="9189" width="14" style="1" bestFit="1" customWidth="1"/>
    <col min="9190" max="9190" width="26.7109375" style="1" bestFit="1" customWidth="1"/>
    <col min="9191" max="9191" width="14.5703125" style="1" bestFit="1" customWidth="1"/>
    <col min="9192" max="9192" width="27.28515625" style="1" bestFit="1" customWidth="1"/>
    <col min="9193" max="9444" width="9.140625" style="1"/>
    <col min="9445" max="9445" width="14" style="1" bestFit="1" customWidth="1"/>
    <col min="9446" max="9446" width="26.7109375" style="1" bestFit="1" customWidth="1"/>
    <col min="9447" max="9447" width="14.5703125" style="1" bestFit="1" customWidth="1"/>
    <col min="9448" max="9448" width="27.28515625" style="1" bestFit="1" customWidth="1"/>
    <col min="9449" max="9700" width="9.140625" style="1"/>
    <col min="9701" max="9701" width="14" style="1" bestFit="1" customWidth="1"/>
    <col min="9702" max="9702" width="26.7109375" style="1" bestFit="1" customWidth="1"/>
    <col min="9703" max="9703" width="14.5703125" style="1" bestFit="1" customWidth="1"/>
    <col min="9704" max="9704" width="27.28515625" style="1" bestFit="1" customWidth="1"/>
    <col min="9705" max="9956" width="9.140625" style="1"/>
    <col min="9957" max="9957" width="14" style="1" bestFit="1" customWidth="1"/>
    <col min="9958" max="9958" width="26.7109375" style="1" bestFit="1" customWidth="1"/>
    <col min="9959" max="9959" width="14.5703125" style="1" bestFit="1" customWidth="1"/>
    <col min="9960" max="9960" width="27.28515625" style="1" bestFit="1" customWidth="1"/>
    <col min="9961" max="10212" width="9.140625" style="1"/>
    <col min="10213" max="10213" width="14" style="1" bestFit="1" customWidth="1"/>
    <col min="10214" max="10214" width="26.7109375" style="1" bestFit="1" customWidth="1"/>
    <col min="10215" max="10215" width="14.5703125" style="1" bestFit="1" customWidth="1"/>
    <col min="10216" max="10216" width="27.28515625" style="1" bestFit="1" customWidth="1"/>
    <col min="10217" max="10468" width="9.140625" style="1"/>
    <col min="10469" max="10469" width="14" style="1" bestFit="1" customWidth="1"/>
    <col min="10470" max="10470" width="26.7109375" style="1" bestFit="1" customWidth="1"/>
    <col min="10471" max="10471" width="14.5703125" style="1" bestFit="1" customWidth="1"/>
    <col min="10472" max="10472" width="27.28515625" style="1" bestFit="1" customWidth="1"/>
    <col min="10473" max="10724" width="9.140625" style="1"/>
    <col min="10725" max="10725" width="14" style="1" bestFit="1" customWidth="1"/>
    <col min="10726" max="10726" width="26.7109375" style="1" bestFit="1" customWidth="1"/>
    <col min="10727" max="10727" width="14.5703125" style="1" bestFit="1" customWidth="1"/>
    <col min="10728" max="10728" width="27.28515625" style="1" bestFit="1" customWidth="1"/>
    <col min="10729" max="10980" width="9.140625" style="1"/>
    <col min="10981" max="10981" width="14" style="1" bestFit="1" customWidth="1"/>
    <col min="10982" max="10982" width="26.7109375" style="1" bestFit="1" customWidth="1"/>
    <col min="10983" max="10983" width="14.5703125" style="1" bestFit="1" customWidth="1"/>
    <col min="10984" max="10984" width="27.28515625" style="1" bestFit="1" customWidth="1"/>
    <col min="10985" max="11236" width="9.140625" style="1"/>
    <col min="11237" max="11237" width="14" style="1" bestFit="1" customWidth="1"/>
    <col min="11238" max="11238" width="26.7109375" style="1" bestFit="1" customWidth="1"/>
    <col min="11239" max="11239" width="14.5703125" style="1" bestFit="1" customWidth="1"/>
    <col min="11240" max="11240" width="27.28515625" style="1" bestFit="1" customWidth="1"/>
    <col min="11241" max="11492" width="9.140625" style="1"/>
    <col min="11493" max="11493" width="14" style="1" bestFit="1" customWidth="1"/>
    <col min="11494" max="11494" width="26.7109375" style="1" bestFit="1" customWidth="1"/>
    <col min="11495" max="11495" width="14.5703125" style="1" bestFit="1" customWidth="1"/>
    <col min="11496" max="11496" width="27.28515625" style="1" bestFit="1" customWidth="1"/>
    <col min="11497" max="11748" width="9.140625" style="1"/>
    <col min="11749" max="11749" width="14" style="1" bestFit="1" customWidth="1"/>
    <col min="11750" max="11750" width="26.7109375" style="1" bestFit="1" customWidth="1"/>
    <col min="11751" max="11751" width="14.5703125" style="1" bestFit="1" customWidth="1"/>
    <col min="11752" max="11752" width="27.28515625" style="1" bestFit="1" customWidth="1"/>
    <col min="11753" max="12004" width="9.140625" style="1"/>
    <col min="12005" max="12005" width="14" style="1" bestFit="1" customWidth="1"/>
    <col min="12006" max="12006" width="26.7109375" style="1" bestFit="1" customWidth="1"/>
    <col min="12007" max="12007" width="14.5703125" style="1" bestFit="1" customWidth="1"/>
    <col min="12008" max="12008" width="27.28515625" style="1" bestFit="1" customWidth="1"/>
    <col min="12009" max="12260" width="9.140625" style="1"/>
    <col min="12261" max="12261" width="14" style="1" bestFit="1" customWidth="1"/>
    <col min="12262" max="12262" width="26.7109375" style="1" bestFit="1" customWidth="1"/>
    <col min="12263" max="12263" width="14.5703125" style="1" bestFit="1" customWidth="1"/>
    <col min="12264" max="12264" width="27.28515625" style="1" bestFit="1" customWidth="1"/>
    <col min="12265" max="12516" width="9.140625" style="1"/>
    <col min="12517" max="12517" width="14" style="1" bestFit="1" customWidth="1"/>
    <col min="12518" max="12518" width="26.7109375" style="1" bestFit="1" customWidth="1"/>
    <col min="12519" max="12519" width="14.5703125" style="1" bestFit="1" customWidth="1"/>
    <col min="12520" max="12520" width="27.28515625" style="1" bestFit="1" customWidth="1"/>
    <col min="12521" max="12772" width="9.140625" style="1"/>
    <col min="12773" max="12773" width="14" style="1" bestFit="1" customWidth="1"/>
    <col min="12774" max="12774" width="26.7109375" style="1" bestFit="1" customWidth="1"/>
    <col min="12775" max="12775" width="14.5703125" style="1" bestFit="1" customWidth="1"/>
    <col min="12776" max="12776" width="27.28515625" style="1" bestFit="1" customWidth="1"/>
    <col min="12777" max="13028" width="9.140625" style="1"/>
    <col min="13029" max="13029" width="14" style="1" bestFit="1" customWidth="1"/>
    <col min="13030" max="13030" width="26.7109375" style="1" bestFit="1" customWidth="1"/>
    <col min="13031" max="13031" width="14.5703125" style="1" bestFit="1" customWidth="1"/>
    <col min="13032" max="13032" width="27.28515625" style="1" bestFit="1" customWidth="1"/>
    <col min="13033" max="13284" width="9.140625" style="1"/>
    <col min="13285" max="13285" width="14" style="1" bestFit="1" customWidth="1"/>
    <col min="13286" max="13286" width="26.7109375" style="1" bestFit="1" customWidth="1"/>
    <col min="13287" max="13287" width="14.5703125" style="1" bestFit="1" customWidth="1"/>
    <col min="13288" max="13288" width="27.28515625" style="1" bestFit="1" customWidth="1"/>
    <col min="13289" max="13540" width="9.140625" style="1"/>
    <col min="13541" max="13541" width="14" style="1" bestFit="1" customWidth="1"/>
    <col min="13542" max="13542" width="26.7109375" style="1" bestFit="1" customWidth="1"/>
    <col min="13543" max="13543" width="14.5703125" style="1" bestFit="1" customWidth="1"/>
    <col min="13544" max="13544" width="27.28515625" style="1" bestFit="1" customWidth="1"/>
    <col min="13545" max="13796" width="9.140625" style="1"/>
    <col min="13797" max="13797" width="14" style="1" bestFit="1" customWidth="1"/>
    <col min="13798" max="13798" width="26.7109375" style="1" bestFit="1" customWidth="1"/>
    <col min="13799" max="13799" width="14.5703125" style="1" bestFit="1" customWidth="1"/>
    <col min="13800" max="13800" width="27.28515625" style="1" bestFit="1" customWidth="1"/>
    <col min="13801" max="14052" width="9.140625" style="1"/>
    <col min="14053" max="14053" width="14" style="1" bestFit="1" customWidth="1"/>
    <col min="14054" max="14054" width="26.7109375" style="1" bestFit="1" customWidth="1"/>
    <col min="14055" max="14055" width="14.5703125" style="1" bestFit="1" customWidth="1"/>
    <col min="14056" max="14056" width="27.28515625" style="1" bestFit="1" customWidth="1"/>
    <col min="14057" max="14308" width="9.140625" style="1"/>
    <col min="14309" max="14309" width="14" style="1" bestFit="1" customWidth="1"/>
    <col min="14310" max="14310" width="26.7109375" style="1" bestFit="1" customWidth="1"/>
    <col min="14311" max="14311" width="14.5703125" style="1" bestFit="1" customWidth="1"/>
    <col min="14312" max="14312" width="27.28515625" style="1" bestFit="1" customWidth="1"/>
    <col min="14313" max="14564" width="9.140625" style="1"/>
    <col min="14565" max="14565" width="14" style="1" bestFit="1" customWidth="1"/>
    <col min="14566" max="14566" width="26.7109375" style="1" bestFit="1" customWidth="1"/>
    <col min="14567" max="14567" width="14.5703125" style="1" bestFit="1" customWidth="1"/>
    <col min="14568" max="14568" width="27.28515625" style="1" bestFit="1" customWidth="1"/>
    <col min="14569" max="14820" width="9.140625" style="1"/>
    <col min="14821" max="14821" width="14" style="1" bestFit="1" customWidth="1"/>
    <col min="14822" max="14822" width="26.7109375" style="1" bestFit="1" customWidth="1"/>
    <col min="14823" max="14823" width="14.5703125" style="1" bestFit="1" customWidth="1"/>
    <col min="14824" max="14824" width="27.28515625" style="1" bestFit="1" customWidth="1"/>
    <col min="14825" max="15076" width="9.140625" style="1"/>
    <col min="15077" max="15077" width="14" style="1" bestFit="1" customWidth="1"/>
    <col min="15078" max="15078" width="26.7109375" style="1" bestFit="1" customWidth="1"/>
    <col min="15079" max="15079" width="14.5703125" style="1" bestFit="1" customWidth="1"/>
    <col min="15080" max="15080" width="27.28515625" style="1" bestFit="1" customWidth="1"/>
    <col min="15081" max="15332" width="9.140625" style="1"/>
    <col min="15333" max="15333" width="14" style="1" bestFit="1" customWidth="1"/>
    <col min="15334" max="15334" width="26.7109375" style="1" bestFit="1" customWidth="1"/>
    <col min="15335" max="15335" width="14.5703125" style="1" bestFit="1" customWidth="1"/>
    <col min="15336" max="15336" width="27.28515625" style="1" bestFit="1" customWidth="1"/>
    <col min="15337" max="15588" width="9.140625" style="1"/>
    <col min="15589" max="15589" width="14" style="1" bestFit="1" customWidth="1"/>
    <col min="15590" max="15590" width="26.7109375" style="1" bestFit="1" customWidth="1"/>
    <col min="15591" max="15591" width="14.5703125" style="1" bestFit="1" customWidth="1"/>
    <col min="15592" max="15592" width="27.28515625" style="1" bestFit="1" customWidth="1"/>
    <col min="15593" max="15844" width="9.140625" style="1"/>
    <col min="15845" max="15845" width="14" style="1" bestFit="1" customWidth="1"/>
    <col min="15846" max="15846" width="26.7109375" style="1" bestFit="1" customWidth="1"/>
    <col min="15847" max="15847" width="14.5703125" style="1" bestFit="1" customWidth="1"/>
    <col min="15848" max="15848" width="27.28515625" style="1" bestFit="1" customWidth="1"/>
    <col min="15849" max="16100" width="9.140625" style="1"/>
    <col min="16101" max="16101" width="14" style="1" bestFit="1" customWidth="1"/>
    <col min="16102" max="16102" width="26.7109375" style="1" bestFit="1" customWidth="1"/>
    <col min="16103" max="16103" width="14.5703125" style="1" bestFit="1" customWidth="1"/>
    <col min="16104" max="16104" width="27.28515625" style="1" bestFit="1" customWidth="1"/>
    <col min="16105" max="16384" width="9.140625" style="1"/>
  </cols>
  <sheetData>
    <row r="1" spans="1:4" ht="12.75" customHeight="1">
      <c r="A1" s="90" t="s">
        <v>144</v>
      </c>
      <c r="B1" s="91"/>
      <c r="C1" s="91"/>
      <c r="D1" s="92"/>
    </row>
    <row r="2" spans="1:4" ht="19.5" customHeight="1">
      <c r="A2" s="93"/>
      <c r="B2" s="94"/>
      <c r="C2" s="94"/>
      <c r="D2" s="95"/>
    </row>
    <row r="3" spans="1:4" ht="13.5" customHeight="1" thickBot="1">
      <c r="A3" s="96"/>
      <c r="B3" s="97"/>
      <c r="C3" s="97"/>
      <c r="D3" s="98"/>
    </row>
    <row r="4" spans="1:4" ht="15" customHeight="1" thickBot="1"/>
    <row r="5" spans="1:4" ht="15" customHeight="1" thickBot="1">
      <c r="A5" s="2" t="s">
        <v>0</v>
      </c>
      <c r="B5" s="3" t="s">
        <v>1</v>
      </c>
      <c r="C5" s="3" t="s">
        <v>76</v>
      </c>
      <c r="D5" s="3" t="s">
        <v>77</v>
      </c>
    </row>
    <row r="6" spans="1:4" ht="15" customHeight="1">
      <c r="A6" s="49" t="s">
        <v>78</v>
      </c>
      <c r="B6" s="51" t="s">
        <v>79</v>
      </c>
      <c r="C6" s="4" t="s">
        <v>80</v>
      </c>
      <c r="D6" s="12"/>
    </row>
    <row r="7" spans="1:4" ht="15" customHeight="1">
      <c r="A7" s="50"/>
      <c r="B7" s="52"/>
      <c r="C7" s="5" t="s">
        <v>81</v>
      </c>
      <c r="D7" s="12"/>
    </row>
    <row r="8" spans="1:4" ht="15" customHeight="1">
      <c r="A8" s="50"/>
      <c r="B8" s="52"/>
      <c r="C8" s="5" t="s">
        <v>82</v>
      </c>
      <c r="D8" s="12"/>
    </row>
    <row r="9" spans="1:4" ht="15" customHeight="1">
      <c r="A9" s="50"/>
      <c r="B9" s="52"/>
      <c r="C9" s="5" t="s">
        <v>83</v>
      </c>
      <c r="D9" s="12"/>
    </row>
    <row r="10" spans="1:4" ht="15" customHeight="1">
      <c r="A10" s="50"/>
      <c r="B10" s="52"/>
      <c r="C10" s="5" t="s">
        <v>84</v>
      </c>
      <c r="D10" s="12"/>
    </row>
    <row r="11" spans="1:4" ht="15" customHeight="1">
      <c r="A11" s="50"/>
      <c r="B11" s="52"/>
      <c r="C11" s="5" t="s">
        <v>85</v>
      </c>
      <c r="D11" s="12"/>
    </row>
    <row r="12" spans="1:4" ht="15" customHeight="1">
      <c r="A12" s="50"/>
      <c r="B12" s="52"/>
      <c r="C12" s="5" t="s">
        <v>86</v>
      </c>
      <c r="D12" s="12"/>
    </row>
    <row r="13" spans="1:4" ht="15" customHeight="1" thickBot="1">
      <c r="A13" s="50"/>
      <c r="B13" s="53"/>
      <c r="C13" s="6" t="s">
        <v>87</v>
      </c>
      <c r="D13" s="12"/>
    </row>
    <row r="14" spans="1:4" ht="15" customHeight="1" thickBot="1">
      <c r="A14" s="50"/>
      <c r="B14" s="54" t="s">
        <v>88</v>
      </c>
      <c r="C14" s="55"/>
      <c r="D14" s="7">
        <f>SUM(D6:D13)</f>
        <v>0</v>
      </c>
    </row>
    <row r="15" spans="1:4" ht="15" customHeight="1">
      <c r="A15" s="56" t="s">
        <v>29</v>
      </c>
      <c r="B15" s="59" t="s">
        <v>36</v>
      </c>
      <c r="C15" s="8" t="s">
        <v>37</v>
      </c>
      <c r="D15" s="9"/>
    </row>
    <row r="16" spans="1:4" ht="15" customHeight="1">
      <c r="A16" s="57"/>
      <c r="B16" s="60"/>
      <c r="C16" s="11" t="s">
        <v>89</v>
      </c>
      <c r="D16" s="12"/>
    </row>
    <row r="17" spans="1:5" ht="15" customHeight="1" thickBot="1">
      <c r="A17" s="57"/>
      <c r="B17" s="60"/>
      <c r="C17" s="14" t="s">
        <v>90</v>
      </c>
      <c r="D17" s="12"/>
    </row>
    <row r="18" spans="1:5" ht="15" customHeight="1" thickBot="1">
      <c r="A18" s="57"/>
      <c r="B18" s="61" t="s">
        <v>91</v>
      </c>
      <c r="C18" s="62"/>
      <c r="D18" s="15">
        <f>SUM(D15:D17)</f>
        <v>0</v>
      </c>
    </row>
    <row r="19" spans="1:5" ht="15" customHeight="1">
      <c r="A19" s="57"/>
      <c r="B19" s="44" t="s">
        <v>51</v>
      </c>
      <c r="C19" s="10" t="s">
        <v>52</v>
      </c>
      <c r="D19" s="9"/>
    </row>
    <row r="20" spans="1:5" ht="15" customHeight="1">
      <c r="A20" s="57"/>
      <c r="B20" s="45"/>
      <c r="C20" s="13" t="s">
        <v>92</v>
      </c>
      <c r="D20" s="12"/>
    </row>
    <row r="21" spans="1:5" ht="15" customHeight="1">
      <c r="A21" s="57"/>
      <c r="B21" s="45"/>
      <c r="C21" s="13" t="s">
        <v>93</v>
      </c>
      <c r="D21" s="12"/>
    </row>
    <row r="22" spans="1:5" ht="15" customHeight="1">
      <c r="A22" s="57"/>
      <c r="B22" s="45"/>
      <c r="C22" s="13" t="s">
        <v>74</v>
      </c>
      <c r="D22" s="12"/>
    </row>
    <row r="23" spans="1:5" ht="15" customHeight="1">
      <c r="A23" s="57"/>
      <c r="B23" s="45"/>
      <c r="C23" s="13" t="s">
        <v>94</v>
      </c>
      <c r="D23" s="12"/>
    </row>
    <row r="24" spans="1:5" ht="15" customHeight="1" thickBot="1">
      <c r="A24" s="57"/>
      <c r="B24" s="46"/>
      <c r="C24" s="13" t="s">
        <v>95</v>
      </c>
      <c r="D24" s="12"/>
    </row>
    <row r="25" spans="1:5" ht="15" customHeight="1" thickBot="1">
      <c r="A25" s="57"/>
      <c r="B25" s="47" t="s">
        <v>91</v>
      </c>
      <c r="C25" s="48"/>
      <c r="D25" s="15">
        <f>SUM(D19:D24)</f>
        <v>0</v>
      </c>
    </row>
    <row r="26" spans="1:5" ht="15" customHeight="1">
      <c r="A26" s="57"/>
      <c r="B26" s="51" t="s">
        <v>30</v>
      </c>
      <c r="C26" s="8" t="s">
        <v>96</v>
      </c>
      <c r="D26" s="12">
        <v>10</v>
      </c>
      <c r="E26" s="17"/>
    </row>
    <row r="27" spans="1:5" ht="15" customHeight="1">
      <c r="A27" s="57"/>
      <c r="B27" s="52"/>
      <c r="C27" s="11" t="s">
        <v>35</v>
      </c>
      <c r="D27" s="40">
        <v>15</v>
      </c>
    </row>
    <row r="28" spans="1:5" ht="15" customHeight="1">
      <c r="A28" s="57"/>
      <c r="B28" s="52"/>
      <c r="C28" s="11" t="s">
        <v>31</v>
      </c>
      <c r="D28" s="40">
        <v>12</v>
      </c>
    </row>
    <row r="29" spans="1:5" ht="15" customHeight="1" thickBot="1">
      <c r="A29" s="57"/>
      <c r="B29" s="53"/>
      <c r="C29" s="14" t="s">
        <v>45</v>
      </c>
      <c r="D29" s="41">
        <v>6</v>
      </c>
    </row>
    <row r="30" spans="1:5" ht="15" customHeight="1" thickBot="1">
      <c r="A30" s="57"/>
      <c r="B30" s="65" t="s">
        <v>91</v>
      </c>
      <c r="C30" s="66"/>
      <c r="D30" s="15">
        <f>SUM(D26:D29)</f>
        <v>43</v>
      </c>
    </row>
    <row r="31" spans="1:5" ht="15" customHeight="1">
      <c r="A31" s="57"/>
      <c r="B31" s="44" t="s">
        <v>61</v>
      </c>
      <c r="C31" s="8" t="s">
        <v>97</v>
      </c>
      <c r="D31" s="12"/>
    </row>
    <row r="32" spans="1:5" ht="15" customHeight="1" thickBot="1">
      <c r="A32" s="57"/>
      <c r="B32" s="45"/>
      <c r="C32" s="11" t="s">
        <v>98</v>
      </c>
      <c r="D32" s="12"/>
    </row>
    <row r="33" spans="1:4" ht="15" customHeight="1" thickBot="1">
      <c r="A33" s="57"/>
      <c r="B33" s="47" t="s">
        <v>91</v>
      </c>
      <c r="C33" s="48"/>
      <c r="D33" s="42">
        <f>SUM(D31:D32)</f>
        <v>0</v>
      </c>
    </row>
    <row r="34" spans="1:4" ht="15" customHeight="1" thickBot="1">
      <c r="A34" s="57"/>
      <c r="B34" s="39" t="s">
        <v>62</v>
      </c>
      <c r="C34" s="19" t="s">
        <v>63</v>
      </c>
      <c r="D34" s="20">
        <v>14</v>
      </c>
    </row>
    <row r="35" spans="1:4" ht="15" customHeight="1" thickBot="1">
      <c r="A35" s="57"/>
      <c r="B35" s="47" t="s">
        <v>91</v>
      </c>
      <c r="C35" s="48"/>
      <c r="D35" s="15">
        <f>SUM(D34)</f>
        <v>14</v>
      </c>
    </row>
    <row r="36" spans="1:4" ht="15" customHeight="1" thickBot="1">
      <c r="A36" s="58"/>
      <c r="B36" s="54" t="s">
        <v>88</v>
      </c>
      <c r="C36" s="67"/>
      <c r="D36" s="7">
        <f>SUM(D18,D25,D30,D33,D35)</f>
        <v>57</v>
      </c>
    </row>
    <row r="37" spans="1:4" ht="15" customHeight="1" thickBot="1">
      <c r="A37" s="73" t="s">
        <v>2</v>
      </c>
      <c r="B37" s="38" t="s">
        <v>19</v>
      </c>
      <c r="C37" s="21" t="s">
        <v>20</v>
      </c>
      <c r="D37" s="43">
        <v>8</v>
      </c>
    </row>
    <row r="38" spans="1:4" ht="15" customHeight="1" thickBot="1">
      <c r="A38" s="74"/>
      <c r="B38" s="47" t="s">
        <v>91</v>
      </c>
      <c r="C38" s="68"/>
      <c r="D38" s="15">
        <f>SUM(D37)</f>
        <v>8</v>
      </c>
    </row>
    <row r="39" spans="1:4" ht="15" customHeight="1">
      <c r="A39" s="74"/>
      <c r="B39" s="59" t="s">
        <v>47</v>
      </c>
      <c r="C39" s="22" t="s">
        <v>99</v>
      </c>
      <c r="D39" s="12">
        <v>2</v>
      </c>
    </row>
    <row r="40" spans="1:4" ht="15" customHeight="1" thickBot="1">
      <c r="A40" s="74"/>
      <c r="B40" s="76"/>
      <c r="C40" s="14" t="s">
        <v>48</v>
      </c>
      <c r="D40" s="41">
        <v>6</v>
      </c>
    </row>
    <row r="41" spans="1:4" ht="15" customHeight="1" thickBot="1">
      <c r="A41" s="74"/>
      <c r="B41" s="63" t="s">
        <v>91</v>
      </c>
      <c r="C41" s="64"/>
      <c r="D41" s="15">
        <f>SUM(D39:D40)</f>
        <v>8</v>
      </c>
    </row>
    <row r="42" spans="1:4" ht="15" customHeight="1">
      <c r="A42" s="74"/>
      <c r="B42" s="51" t="s">
        <v>3</v>
      </c>
      <c r="C42" s="8" t="s">
        <v>75</v>
      </c>
      <c r="D42" s="18">
        <v>2</v>
      </c>
    </row>
    <row r="43" spans="1:4" ht="15" customHeight="1" thickBot="1">
      <c r="A43" s="74"/>
      <c r="B43" s="53"/>
      <c r="C43" s="14" t="s">
        <v>4</v>
      </c>
      <c r="D43" s="16">
        <v>4</v>
      </c>
    </row>
    <row r="44" spans="1:4" ht="15" customHeight="1" thickBot="1">
      <c r="A44" s="74"/>
      <c r="B44" s="47" t="s">
        <v>91</v>
      </c>
      <c r="C44" s="48"/>
      <c r="D44" s="15">
        <f>SUM(D42:D43)</f>
        <v>6</v>
      </c>
    </row>
    <row r="45" spans="1:4" ht="15" customHeight="1">
      <c r="A45" s="74"/>
      <c r="B45" s="51" t="s">
        <v>39</v>
      </c>
      <c r="C45" s="8" t="s">
        <v>40</v>
      </c>
      <c r="D45" s="18">
        <v>3</v>
      </c>
    </row>
    <row r="46" spans="1:4" ht="15" customHeight="1" thickBot="1">
      <c r="A46" s="74"/>
      <c r="B46" s="53"/>
      <c r="C46" s="14" t="s">
        <v>64</v>
      </c>
      <c r="D46" s="16">
        <v>2</v>
      </c>
    </row>
    <row r="47" spans="1:4" ht="15" customHeight="1" thickBot="1">
      <c r="A47" s="74"/>
      <c r="B47" s="47" t="s">
        <v>91</v>
      </c>
      <c r="C47" s="48"/>
      <c r="D47" s="15">
        <f>SUM(D45:D46)</f>
        <v>5</v>
      </c>
    </row>
    <row r="48" spans="1:4" ht="15" customHeight="1">
      <c r="A48" s="74"/>
      <c r="B48" s="44" t="s">
        <v>65</v>
      </c>
      <c r="C48" s="8" t="s">
        <v>100</v>
      </c>
      <c r="D48" s="12"/>
    </row>
    <row r="49" spans="1:4" ht="15" customHeight="1">
      <c r="A49" s="74"/>
      <c r="B49" s="45"/>
      <c r="C49" s="11" t="s">
        <v>68</v>
      </c>
      <c r="D49" s="12">
        <v>2</v>
      </c>
    </row>
    <row r="50" spans="1:4" ht="15" customHeight="1">
      <c r="A50" s="74"/>
      <c r="B50" s="45"/>
      <c r="C50" s="11" t="s">
        <v>101</v>
      </c>
      <c r="D50" s="12"/>
    </row>
    <row r="51" spans="1:4" ht="15" customHeight="1" thickBot="1">
      <c r="A51" s="74"/>
      <c r="B51" s="46"/>
      <c r="C51" s="14" t="s">
        <v>66</v>
      </c>
      <c r="D51" s="16">
        <v>1</v>
      </c>
    </row>
    <row r="52" spans="1:4" ht="15" customHeight="1" thickBot="1">
      <c r="A52" s="74"/>
      <c r="B52" s="47" t="s">
        <v>91</v>
      </c>
      <c r="C52" s="48"/>
      <c r="D52" s="15">
        <f>SUM(D48:D51)</f>
        <v>3</v>
      </c>
    </row>
    <row r="53" spans="1:4" ht="15" customHeight="1">
      <c r="A53" s="74"/>
      <c r="B53" s="51" t="s">
        <v>16</v>
      </c>
      <c r="C53" s="23" t="s">
        <v>72</v>
      </c>
      <c r="D53" s="18">
        <v>5</v>
      </c>
    </row>
    <row r="54" spans="1:4" ht="15" customHeight="1">
      <c r="A54" s="74"/>
      <c r="B54" s="52"/>
      <c r="C54" s="24" t="s">
        <v>17</v>
      </c>
      <c r="D54" s="12">
        <v>9</v>
      </c>
    </row>
    <row r="55" spans="1:4" ht="15" customHeight="1" thickBot="1">
      <c r="A55" s="74"/>
      <c r="B55" s="53"/>
      <c r="C55" s="25" t="s">
        <v>18</v>
      </c>
      <c r="D55" s="16">
        <v>3</v>
      </c>
    </row>
    <row r="56" spans="1:4" ht="15" customHeight="1" thickBot="1">
      <c r="A56" s="74"/>
      <c r="B56" s="63" t="s">
        <v>91</v>
      </c>
      <c r="C56" s="68"/>
      <c r="D56" s="15">
        <f>SUM(D53:D55)</f>
        <v>17</v>
      </c>
    </row>
    <row r="57" spans="1:4" ht="15" customHeight="1">
      <c r="A57" s="74"/>
      <c r="B57" s="44" t="s">
        <v>102</v>
      </c>
      <c r="C57" s="8" t="s">
        <v>103</v>
      </c>
      <c r="D57" s="12"/>
    </row>
    <row r="58" spans="1:4" ht="15" customHeight="1">
      <c r="A58" s="74"/>
      <c r="B58" s="45"/>
      <c r="C58" s="11" t="s">
        <v>104</v>
      </c>
      <c r="D58" s="12"/>
    </row>
    <row r="59" spans="1:4" ht="15" customHeight="1" thickBot="1">
      <c r="A59" s="74"/>
      <c r="B59" s="46"/>
      <c r="C59" s="14" t="s">
        <v>105</v>
      </c>
      <c r="D59" s="12"/>
    </row>
    <row r="60" spans="1:4" ht="15" customHeight="1" thickBot="1">
      <c r="A60" s="74"/>
      <c r="B60" s="47" t="s">
        <v>91</v>
      </c>
      <c r="C60" s="48"/>
      <c r="D60" s="15">
        <f>SUM(D57:D59)</f>
        <v>0</v>
      </c>
    </row>
    <row r="61" spans="1:4" ht="15" customHeight="1" thickBot="1">
      <c r="A61" s="75"/>
      <c r="B61" s="54" t="s">
        <v>88</v>
      </c>
      <c r="C61" s="67"/>
      <c r="D61" s="7">
        <f>SUM(D38,D41,D44,D47,D52,D56,D60)</f>
        <v>47</v>
      </c>
    </row>
    <row r="62" spans="1:4" ht="15" customHeight="1">
      <c r="A62" s="56" t="s">
        <v>21</v>
      </c>
      <c r="B62" s="69" t="s">
        <v>106</v>
      </c>
      <c r="C62" s="8" t="s">
        <v>107</v>
      </c>
      <c r="D62" s="12"/>
    </row>
    <row r="63" spans="1:4" ht="15" customHeight="1" thickBot="1">
      <c r="A63" s="57"/>
      <c r="B63" s="70"/>
      <c r="C63" s="14" t="s">
        <v>108</v>
      </c>
      <c r="D63" s="16">
        <v>1</v>
      </c>
    </row>
    <row r="64" spans="1:4" ht="15" customHeight="1" thickBot="1">
      <c r="A64" s="57"/>
      <c r="B64" s="71" t="s">
        <v>91</v>
      </c>
      <c r="C64" s="71"/>
      <c r="D64" s="15">
        <f>SUM(D62:D63)</f>
        <v>1</v>
      </c>
    </row>
    <row r="65" spans="1:4" ht="15" customHeight="1">
      <c r="A65" s="57"/>
      <c r="B65" s="69" t="s">
        <v>59</v>
      </c>
      <c r="C65" s="8" t="s">
        <v>60</v>
      </c>
      <c r="D65" s="18">
        <v>5</v>
      </c>
    </row>
    <row r="66" spans="1:4" ht="15" customHeight="1">
      <c r="A66" s="57"/>
      <c r="B66" s="72"/>
      <c r="C66" s="11" t="s">
        <v>73</v>
      </c>
      <c r="D66" s="12"/>
    </row>
    <row r="67" spans="1:4" ht="15" customHeight="1" thickBot="1">
      <c r="A67" s="57"/>
      <c r="B67" s="70"/>
      <c r="C67" s="14" t="s">
        <v>109</v>
      </c>
      <c r="D67" s="12">
        <v>2</v>
      </c>
    </row>
    <row r="68" spans="1:4" ht="15" customHeight="1" thickBot="1">
      <c r="A68" s="57"/>
      <c r="B68" s="71" t="s">
        <v>91</v>
      </c>
      <c r="C68" s="71"/>
      <c r="D68" s="15">
        <f>SUM(D65:D67)</f>
        <v>7</v>
      </c>
    </row>
    <row r="69" spans="1:4" ht="15" customHeight="1">
      <c r="A69" s="57"/>
      <c r="B69" s="69" t="s">
        <v>41</v>
      </c>
      <c r="C69" s="8" t="s">
        <v>110</v>
      </c>
      <c r="D69" s="12"/>
    </row>
    <row r="70" spans="1:4" ht="15" customHeight="1">
      <c r="A70" s="57"/>
      <c r="B70" s="72"/>
      <c r="C70" s="11" t="s">
        <v>42</v>
      </c>
      <c r="D70" s="12">
        <v>4</v>
      </c>
    </row>
    <row r="71" spans="1:4" ht="15" customHeight="1" thickBot="1">
      <c r="A71" s="57"/>
      <c r="B71" s="70"/>
      <c r="C71" s="14" t="s">
        <v>50</v>
      </c>
      <c r="D71" s="16"/>
    </row>
    <row r="72" spans="1:4" ht="15" customHeight="1" thickBot="1">
      <c r="A72" s="57"/>
      <c r="B72" s="71" t="s">
        <v>91</v>
      </c>
      <c r="C72" s="71"/>
      <c r="D72" s="15">
        <f>SUM(D69:D71)</f>
        <v>4</v>
      </c>
    </row>
    <row r="73" spans="1:4" ht="15" customHeight="1" thickBot="1">
      <c r="A73" s="58"/>
      <c r="B73" s="67" t="s">
        <v>88</v>
      </c>
      <c r="C73" s="67"/>
      <c r="D73" s="7">
        <f>SUM(D64,D68,D72)</f>
        <v>12</v>
      </c>
    </row>
    <row r="74" spans="1:4" ht="15" customHeight="1">
      <c r="A74" s="50" t="s">
        <v>10</v>
      </c>
      <c r="B74" s="44" t="s">
        <v>43</v>
      </c>
      <c r="C74" s="8" t="s">
        <v>111</v>
      </c>
      <c r="D74" s="12">
        <v>2</v>
      </c>
    </row>
    <row r="75" spans="1:4" ht="15" customHeight="1">
      <c r="A75" s="50"/>
      <c r="B75" s="45"/>
      <c r="C75" s="24" t="s">
        <v>44</v>
      </c>
      <c r="D75" s="12"/>
    </row>
    <row r="76" spans="1:4" ht="15" customHeight="1" thickBot="1">
      <c r="A76" s="50"/>
      <c r="B76" s="46"/>
      <c r="C76" s="25" t="s">
        <v>112</v>
      </c>
      <c r="D76" s="12"/>
    </row>
    <row r="77" spans="1:4" ht="15" customHeight="1" thickBot="1">
      <c r="A77" s="50"/>
      <c r="B77" s="78" t="s">
        <v>91</v>
      </c>
      <c r="C77" s="79"/>
      <c r="D77" s="15">
        <f>SUM(D74:D76)</f>
        <v>2</v>
      </c>
    </row>
    <row r="78" spans="1:4" ht="15" customHeight="1">
      <c r="A78" s="50"/>
      <c r="B78" s="44" t="s">
        <v>11</v>
      </c>
      <c r="C78" s="8" t="s">
        <v>12</v>
      </c>
      <c r="D78" s="18">
        <v>19</v>
      </c>
    </row>
    <row r="79" spans="1:4" ht="15" customHeight="1" thickBot="1">
      <c r="A79" s="50"/>
      <c r="B79" s="46"/>
      <c r="C79" s="14" t="s">
        <v>58</v>
      </c>
      <c r="D79" s="16"/>
    </row>
    <row r="80" spans="1:4" ht="15" customHeight="1" thickBot="1">
      <c r="A80" s="80"/>
      <c r="B80" s="81" t="s">
        <v>91</v>
      </c>
      <c r="C80" s="71"/>
      <c r="D80" s="15">
        <f>SUM(D78:D79)</f>
        <v>19</v>
      </c>
    </row>
    <row r="81" spans="1:4" ht="15" customHeight="1">
      <c r="A81" s="50"/>
      <c r="B81" s="82" t="s">
        <v>113</v>
      </c>
      <c r="C81" s="8" t="s">
        <v>114</v>
      </c>
      <c r="D81" s="12"/>
    </row>
    <row r="82" spans="1:4" ht="15" customHeight="1" thickBot="1">
      <c r="A82" s="50"/>
      <c r="B82" s="83"/>
      <c r="C82" s="14" t="s">
        <v>115</v>
      </c>
      <c r="D82" s="12">
        <v>1</v>
      </c>
    </row>
    <row r="83" spans="1:4" ht="15" customHeight="1" thickBot="1">
      <c r="A83" s="80"/>
      <c r="B83" s="81" t="s">
        <v>91</v>
      </c>
      <c r="C83" s="71"/>
      <c r="D83" s="15">
        <f>SUM(D81:D82)</f>
        <v>1</v>
      </c>
    </row>
    <row r="84" spans="1:4" ht="15" customHeight="1">
      <c r="A84" s="50"/>
      <c r="B84" s="82" t="s">
        <v>27</v>
      </c>
      <c r="C84" s="8" t="s">
        <v>28</v>
      </c>
      <c r="D84" s="18"/>
    </row>
    <row r="85" spans="1:4" ht="15" customHeight="1">
      <c r="A85" s="50"/>
      <c r="B85" s="84"/>
      <c r="C85" s="11" t="s">
        <v>71</v>
      </c>
      <c r="D85" s="12">
        <v>2</v>
      </c>
    </row>
    <row r="86" spans="1:4" ht="15" customHeight="1" thickBot="1">
      <c r="A86" s="50"/>
      <c r="B86" s="83"/>
      <c r="C86" s="14" t="s">
        <v>116</v>
      </c>
      <c r="D86" s="12"/>
    </row>
    <row r="87" spans="1:4" ht="15" customHeight="1" thickBot="1">
      <c r="A87" s="50"/>
      <c r="B87" s="78" t="s">
        <v>91</v>
      </c>
      <c r="C87" s="79"/>
      <c r="D87" s="15">
        <f>SUM(D84:D86)</f>
        <v>2</v>
      </c>
    </row>
    <row r="88" spans="1:4" ht="15" customHeight="1" thickBot="1">
      <c r="A88" s="50"/>
      <c r="B88" s="54" t="s">
        <v>88</v>
      </c>
      <c r="C88" s="67"/>
      <c r="D88" s="7">
        <f>SUM(D77,D80,D83,D87)</f>
        <v>24</v>
      </c>
    </row>
    <row r="89" spans="1:4" ht="15" customHeight="1">
      <c r="A89" s="56" t="s">
        <v>32</v>
      </c>
      <c r="B89" s="52" t="s">
        <v>33</v>
      </c>
      <c r="C89" s="26" t="s">
        <v>117</v>
      </c>
      <c r="D89" s="12">
        <v>4</v>
      </c>
    </row>
    <row r="90" spans="1:4" ht="15" customHeight="1">
      <c r="A90" s="57"/>
      <c r="B90" s="52"/>
      <c r="C90" s="27" t="s">
        <v>53</v>
      </c>
      <c r="D90" s="12">
        <v>6</v>
      </c>
    </row>
    <row r="91" spans="1:4" ht="15" customHeight="1">
      <c r="A91" s="57"/>
      <c r="B91" s="52"/>
      <c r="C91" s="27" t="s">
        <v>46</v>
      </c>
      <c r="D91" s="12">
        <v>24</v>
      </c>
    </row>
    <row r="92" spans="1:4" ht="15" customHeight="1">
      <c r="A92" s="57"/>
      <c r="B92" s="52"/>
      <c r="C92" s="27" t="s">
        <v>49</v>
      </c>
      <c r="D92" s="12">
        <v>15</v>
      </c>
    </row>
    <row r="93" spans="1:4" ht="15" customHeight="1" thickBot="1">
      <c r="A93" s="57"/>
      <c r="B93" s="52"/>
      <c r="C93" s="28" t="s">
        <v>34</v>
      </c>
      <c r="D93" s="16">
        <v>6</v>
      </c>
    </row>
    <row r="94" spans="1:4" ht="15" customHeight="1" thickBot="1">
      <c r="A94" s="57"/>
      <c r="B94" s="61" t="s">
        <v>91</v>
      </c>
      <c r="C94" s="77"/>
      <c r="D94" s="15">
        <f>SUM(D89:D93)</f>
        <v>55</v>
      </c>
    </row>
    <row r="95" spans="1:4" ht="15" customHeight="1">
      <c r="A95" s="57"/>
      <c r="B95" s="51" t="s">
        <v>118</v>
      </c>
      <c r="C95" s="8" t="s">
        <v>119</v>
      </c>
      <c r="D95" s="12"/>
    </row>
    <row r="96" spans="1:4" ht="15" customHeight="1">
      <c r="A96" s="57"/>
      <c r="B96" s="52"/>
      <c r="C96" s="11" t="s">
        <v>120</v>
      </c>
      <c r="D96" s="12">
        <v>1</v>
      </c>
    </row>
    <row r="97" spans="1:4" ht="15" customHeight="1">
      <c r="A97" s="57"/>
      <c r="B97" s="52"/>
      <c r="C97" s="11" t="s">
        <v>121</v>
      </c>
      <c r="D97" s="12"/>
    </row>
    <row r="98" spans="1:4" ht="15" customHeight="1">
      <c r="A98" s="57"/>
      <c r="B98" s="52"/>
      <c r="C98" s="11" t="s">
        <v>122</v>
      </c>
      <c r="D98" s="12"/>
    </row>
    <row r="99" spans="1:4" ht="15" customHeight="1">
      <c r="A99" s="57"/>
      <c r="B99" s="52"/>
      <c r="C99" s="11" t="s">
        <v>123</v>
      </c>
      <c r="D99" s="12"/>
    </row>
    <row r="100" spans="1:4" ht="15" customHeight="1" thickBot="1">
      <c r="A100" s="57"/>
      <c r="B100" s="53"/>
      <c r="C100" s="14" t="s">
        <v>124</v>
      </c>
      <c r="D100" s="12"/>
    </row>
    <row r="101" spans="1:4" ht="15" customHeight="1" thickBot="1">
      <c r="A101" s="57"/>
      <c r="B101" s="61" t="s">
        <v>91</v>
      </c>
      <c r="C101" s="77"/>
      <c r="D101" s="15">
        <f>SUM(D95:D100)</f>
        <v>1</v>
      </c>
    </row>
    <row r="102" spans="1:4" ht="15" customHeight="1">
      <c r="A102" s="57"/>
      <c r="B102" s="51" t="s">
        <v>54</v>
      </c>
      <c r="C102" s="8" t="s">
        <v>125</v>
      </c>
      <c r="D102" s="12"/>
    </row>
    <row r="103" spans="1:4" ht="15" customHeight="1">
      <c r="A103" s="57"/>
      <c r="B103" s="52"/>
      <c r="C103" s="11" t="s">
        <v>55</v>
      </c>
      <c r="D103" s="12">
        <v>3</v>
      </c>
    </row>
    <row r="104" spans="1:4" ht="15" customHeight="1">
      <c r="A104" s="57"/>
      <c r="B104" s="52"/>
      <c r="C104" s="11" t="s">
        <v>126</v>
      </c>
      <c r="D104" s="12"/>
    </row>
    <row r="105" spans="1:4" ht="15" customHeight="1" thickBot="1">
      <c r="A105" s="57"/>
      <c r="B105" s="53"/>
      <c r="C105" s="14" t="s">
        <v>127</v>
      </c>
      <c r="D105" s="12"/>
    </row>
    <row r="106" spans="1:4" ht="15" customHeight="1" thickBot="1">
      <c r="A106" s="57"/>
      <c r="B106" s="78" t="s">
        <v>128</v>
      </c>
      <c r="C106" s="79"/>
      <c r="D106" s="15">
        <f>SUM(D102:D105)</f>
        <v>3</v>
      </c>
    </row>
    <row r="107" spans="1:4" ht="15" customHeight="1" thickBot="1">
      <c r="A107" s="58"/>
      <c r="B107" s="54" t="s">
        <v>88</v>
      </c>
      <c r="C107" s="67"/>
      <c r="D107" s="7">
        <f>SUM(D94,D101,D106)</f>
        <v>59</v>
      </c>
    </row>
    <row r="108" spans="1:4" ht="15" customHeight="1">
      <c r="A108" s="49" t="s">
        <v>22</v>
      </c>
      <c r="B108" s="51" t="s">
        <v>25</v>
      </c>
      <c r="C108" s="8" t="s">
        <v>129</v>
      </c>
      <c r="D108" s="12"/>
    </row>
    <row r="109" spans="1:4" ht="15" customHeight="1">
      <c r="A109" s="50"/>
      <c r="B109" s="52"/>
      <c r="C109" s="11" t="s">
        <v>130</v>
      </c>
      <c r="D109" s="12"/>
    </row>
    <row r="110" spans="1:4" ht="15" customHeight="1" thickBot="1">
      <c r="A110" s="50"/>
      <c r="B110" s="53"/>
      <c r="C110" s="14" t="s">
        <v>131</v>
      </c>
      <c r="D110" s="16">
        <v>2</v>
      </c>
    </row>
    <row r="111" spans="1:4" ht="15" customHeight="1" thickBot="1">
      <c r="A111" s="50"/>
      <c r="B111" s="78" t="s">
        <v>91</v>
      </c>
      <c r="C111" s="79"/>
      <c r="D111" s="15">
        <f>SUM(D108:D110)</f>
        <v>2</v>
      </c>
    </row>
    <row r="112" spans="1:4" ht="15" customHeight="1" thickBot="1">
      <c r="A112" s="50"/>
      <c r="B112" s="29" t="s">
        <v>23</v>
      </c>
      <c r="C112" s="30" t="s">
        <v>24</v>
      </c>
      <c r="D112" s="20"/>
    </row>
    <row r="113" spans="1:4" ht="15" customHeight="1" thickBot="1">
      <c r="A113" s="50"/>
      <c r="B113" s="78" t="s">
        <v>91</v>
      </c>
      <c r="C113" s="79"/>
      <c r="D113" s="15">
        <f>D112</f>
        <v>0</v>
      </c>
    </row>
    <row r="114" spans="1:4" ht="15" customHeight="1">
      <c r="A114" s="50"/>
      <c r="B114" s="82" t="s">
        <v>132</v>
      </c>
      <c r="C114" s="8" t="s">
        <v>133</v>
      </c>
      <c r="D114" s="12"/>
    </row>
    <row r="115" spans="1:4" ht="15" customHeight="1">
      <c r="A115" s="50"/>
      <c r="B115" s="84"/>
      <c r="C115" s="11" t="s">
        <v>134</v>
      </c>
      <c r="D115" s="12"/>
    </row>
    <row r="116" spans="1:4" ht="15" customHeight="1" thickBot="1">
      <c r="A116" s="50"/>
      <c r="B116" s="83"/>
      <c r="C116" s="14" t="s">
        <v>135</v>
      </c>
      <c r="D116" s="12"/>
    </row>
    <row r="117" spans="1:4" ht="15" customHeight="1" thickBot="1">
      <c r="A117" s="50"/>
      <c r="B117" s="78" t="s">
        <v>91</v>
      </c>
      <c r="C117" s="79"/>
      <c r="D117" s="15">
        <f>SUM(D114:D116)</f>
        <v>0</v>
      </c>
    </row>
    <row r="118" spans="1:4" ht="15" customHeight="1" thickBot="1">
      <c r="A118" s="50"/>
      <c r="B118" s="54" t="s">
        <v>88</v>
      </c>
      <c r="C118" s="67"/>
      <c r="D118" s="7">
        <f>SUM(D111,D113,D117)</f>
        <v>2</v>
      </c>
    </row>
    <row r="119" spans="1:4" ht="15" customHeight="1">
      <c r="A119" s="56" t="s">
        <v>5</v>
      </c>
      <c r="B119" s="51" t="s">
        <v>6</v>
      </c>
      <c r="C119" s="8" t="s">
        <v>15</v>
      </c>
      <c r="D119" s="18">
        <v>17</v>
      </c>
    </row>
    <row r="120" spans="1:4" ht="15" customHeight="1">
      <c r="A120" s="57"/>
      <c r="B120" s="52"/>
      <c r="C120" s="11" t="s">
        <v>7</v>
      </c>
      <c r="D120" s="12">
        <v>19</v>
      </c>
    </row>
    <row r="121" spans="1:4" ht="15" customHeight="1" thickBot="1">
      <c r="A121" s="57"/>
      <c r="B121" s="53"/>
      <c r="C121" s="14" t="s">
        <v>26</v>
      </c>
      <c r="D121" s="16">
        <v>8</v>
      </c>
    </row>
    <row r="122" spans="1:4" ht="15" customHeight="1" thickBot="1">
      <c r="A122" s="57"/>
      <c r="B122" s="78" t="s">
        <v>91</v>
      </c>
      <c r="C122" s="79"/>
      <c r="D122" s="15">
        <f>SUM(D119:D121)</f>
        <v>44</v>
      </c>
    </row>
    <row r="123" spans="1:4" ht="15" customHeight="1">
      <c r="A123" s="57"/>
      <c r="B123" s="44" t="s">
        <v>56</v>
      </c>
      <c r="C123" s="8" t="s">
        <v>67</v>
      </c>
      <c r="D123" s="18">
        <v>3</v>
      </c>
    </row>
    <row r="124" spans="1:4" ht="15" customHeight="1">
      <c r="A124" s="57"/>
      <c r="B124" s="45"/>
      <c r="C124" s="11" t="s">
        <v>57</v>
      </c>
      <c r="D124" s="12">
        <v>2</v>
      </c>
    </row>
    <row r="125" spans="1:4" ht="15" customHeight="1" thickBot="1">
      <c r="A125" s="57"/>
      <c r="B125" s="46"/>
      <c r="C125" s="14" t="s">
        <v>136</v>
      </c>
      <c r="D125" s="16"/>
    </row>
    <row r="126" spans="1:4" ht="15" customHeight="1" thickBot="1">
      <c r="A126" s="57"/>
      <c r="B126" s="78" t="s">
        <v>91</v>
      </c>
      <c r="C126" s="79"/>
      <c r="D126" s="15">
        <f>SUM(D123:D125)</f>
        <v>5</v>
      </c>
    </row>
    <row r="127" spans="1:4" ht="15" customHeight="1">
      <c r="A127" s="57"/>
      <c r="B127" s="51" t="s">
        <v>13</v>
      </c>
      <c r="C127" s="31" t="s">
        <v>14</v>
      </c>
      <c r="D127" s="18">
        <v>14</v>
      </c>
    </row>
    <row r="128" spans="1:4" ht="15" customHeight="1" thickBot="1">
      <c r="A128" s="57"/>
      <c r="B128" s="53"/>
      <c r="C128" s="32" t="s">
        <v>137</v>
      </c>
      <c r="D128" s="16"/>
    </row>
    <row r="129" spans="1:4" ht="15" customHeight="1" thickBot="1">
      <c r="A129" s="57"/>
      <c r="B129" s="78" t="s">
        <v>91</v>
      </c>
      <c r="C129" s="79"/>
      <c r="D129" s="15">
        <f>SUM(D127:D128)</f>
        <v>14</v>
      </c>
    </row>
    <row r="130" spans="1:4" ht="15" customHeight="1">
      <c r="A130" s="57"/>
      <c r="B130" s="88" t="s">
        <v>8</v>
      </c>
      <c r="C130" s="8" t="s">
        <v>9</v>
      </c>
      <c r="D130" s="18">
        <v>37</v>
      </c>
    </row>
    <row r="131" spans="1:4" ht="15" customHeight="1" thickBot="1">
      <c r="A131" s="57"/>
      <c r="B131" s="89"/>
      <c r="C131" s="33" t="s">
        <v>38</v>
      </c>
      <c r="D131" s="16">
        <v>7</v>
      </c>
    </row>
    <row r="132" spans="1:4" ht="15" customHeight="1" thickBot="1">
      <c r="A132" s="57"/>
      <c r="B132" s="78" t="s">
        <v>91</v>
      </c>
      <c r="C132" s="79"/>
      <c r="D132" s="15">
        <f>SUM(D130:D131)</f>
        <v>44</v>
      </c>
    </row>
    <row r="133" spans="1:4" ht="15" customHeight="1">
      <c r="A133" s="57"/>
      <c r="B133" s="51" t="s">
        <v>69</v>
      </c>
      <c r="C133" s="8" t="s">
        <v>138</v>
      </c>
      <c r="D133" s="12"/>
    </row>
    <row r="134" spans="1:4" ht="15" customHeight="1" thickBot="1">
      <c r="A134" s="57"/>
      <c r="B134" s="53"/>
      <c r="C134" s="14" t="s">
        <v>70</v>
      </c>
      <c r="D134" s="16">
        <v>1</v>
      </c>
    </row>
    <row r="135" spans="1:4" ht="15" customHeight="1" thickBot="1">
      <c r="A135" s="57"/>
      <c r="B135" s="78" t="s">
        <v>91</v>
      </c>
      <c r="C135" s="79"/>
      <c r="D135" s="15">
        <f>SUM(D133:D134)</f>
        <v>1</v>
      </c>
    </row>
    <row r="136" spans="1:4" ht="15" customHeight="1">
      <c r="A136" s="57"/>
      <c r="B136" s="51" t="s">
        <v>139</v>
      </c>
      <c r="C136" s="8" t="s">
        <v>140</v>
      </c>
      <c r="D136" s="12"/>
    </row>
    <row r="137" spans="1:4" ht="15" customHeight="1">
      <c r="A137" s="57"/>
      <c r="B137" s="52"/>
      <c r="C137" s="11" t="s">
        <v>141</v>
      </c>
      <c r="D137" s="12"/>
    </row>
    <row r="138" spans="1:4" ht="15" customHeight="1" thickBot="1">
      <c r="A138" s="57"/>
      <c r="B138" s="53"/>
      <c r="C138" s="14" t="s">
        <v>142</v>
      </c>
      <c r="D138" s="12"/>
    </row>
    <row r="139" spans="1:4" ht="15" customHeight="1" thickBot="1">
      <c r="A139" s="57"/>
      <c r="B139" s="99" t="s">
        <v>91</v>
      </c>
      <c r="C139" s="100"/>
      <c r="D139" s="15">
        <f>SUM(D136:D138)</f>
        <v>0</v>
      </c>
    </row>
    <row r="140" spans="1:4" ht="15" customHeight="1" thickBot="1">
      <c r="A140" s="58"/>
      <c r="B140" s="54" t="s">
        <v>88</v>
      </c>
      <c r="C140" s="67"/>
      <c r="D140" s="34">
        <f>SUM(D122,D126,D129,D132,D135,D139)</f>
        <v>108</v>
      </c>
    </row>
    <row r="141" spans="1:4" ht="15" customHeight="1" thickBot="1">
      <c r="A141" s="85" t="s">
        <v>143</v>
      </c>
      <c r="B141" s="86"/>
      <c r="C141" s="87"/>
      <c r="D141" s="35">
        <f>SUM(D14,D36,D61,D73,D88,D107,D118,D140)</f>
        <v>309</v>
      </c>
    </row>
  </sheetData>
  <mergeCells count="78">
    <mergeCell ref="A1:D3"/>
    <mergeCell ref="B135:C135"/>
    <mergeCell ref="B136:B138"/>
    <mergeCell ref="B139:C139"/>
    <mergeCell ref="B140:C140"/>
    <mergeCell ref="A108:A118"/>
    <mergeCell ref="B108:B110"/>
    <mergeCell ref="B111:C111"/>
    <mergeCell ref="B113:C113"/>
    <mergeCell ref="B114:B116"/>
    <mergeCell ref="B117:C117"/>
    <mergeCell ref="B118:C118"/>
    <mergeCell ref="A89:A107"/>
    <mergeCell ref="B89:B93"/>
    <mergeCell ref="B94:C94"/>
    <mergeCell ref="B95:B100"/>
    <mergeCell ref="A141:C141"/>
    <mergeCell ref="A119:A140"/>
    <mergeCell ref="B119:B121"/>
    <mergeCell ref="B122:C122"/>
    <mergeCell ref="B123:B125"/>
    <mergeCell ref="B126:C126"/>
    <mergeCell ref="B127:B128"/>
    <mergeCell ref="B129:C129"/>
    <mergeCell ref="B130:B131"/>
    <mergeCell ref="B132:C132"/>
    <mergeCell ref="B133:B134"/>
    <mergeCell ref="B101:C101"/>
    <mergeCell ref="B102:B105"/>
    <mergeCell ref="B106:C106"/>
    <mergeCell ref="B107:C107"/>
    <mergeCell ref="A74:A88"/>
    <mergeCell ref="B74:B76"/>
    <mergeCell ref="B77:C77"/>
    <mergeCell ref="B78:B79"/>
    <mergeCell ref="B80:C80"/>
    <mergeCell ref="B81:B82"/>
    <mergeCell ref="B83:C83"/>
    <mergeCell ref="B84:B86"/>
    <mergeCell ref="B87:C87"/>
    <mergeCell ref="B88:C88"/>
    <mergeCell ref="B56:C56"/>
    <mergeCell ref="B57:B59"/>
    <mergeCell ref="B60:C60"/>
    <mergeCell ref="B61:C61"/>
    <mergeCell ref="A62:A73"/>
    <mergeCell ref="B62:B63"/>
    <mergeCell ref="B64:C64"/>
    <mergeCell ref="B65:B67"/>
    <mergeCell ref="B68:C68"/>
    <mergeCell ref="B69:B71"/>
    <mergeCell ref="A37:A61"/>
    <mergeCell ref="B72:C72"/>
    <mergeCell ref="B73:C73"/>
    <mergeCell ref="B53:B55"/>
    <mergeCell ref="B38:C38"/>
    <mergeCell ref="B39:B40"/>
    <mergeCell ref="B30:C30"/>
    <mergeCell ref="B31:B32"/>
    <mergeCell ref="B33:C33"/>
    <mergeCell ref="B35:C35"/>
    <mergeCell ref="B36:C36"/>
    <mergeCell ref="B48:B51"/>
    <mergeCell ref="B52:C52"/>
    <mergeCell ref="A6:A14"/>
    <mergeCell ref="B6:B13"/>
    <mergeCell ref="B14:C14"/>
    <mergeCell ref="A15:A36"/>
    <mergeCell ref="B15:B17"/>
    <mergeCell ref="B18:C18"/>
    <mergeCell ref="B19:B24"/>
    <mergeCell ref="B25:C25"/>
    <mergeCell ref="B26:B29"/>
    <mergeCell ref="B41:C41"/>
    <mergeCell ref="B42:B43"/>
    <mergeCell ref="B44:C44"/>
    <mergeCell ref="B45:B46"/>
    <mergeCell ref="B47:C47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showGridLines="0" workbookViewId="0">
      <selection sqref="A1:D1"/>
    </sheetView>
  </sheetViews>
  <sheetFormatPr defaultColWidth="19.28515625" defaultRowHeight="15"/>
  <cols>
    <col min="1" max="3" width="19.28515625" style="37"/>
    <col min="4" max="4" width="46.5703125" style="37" customWidth="1"/>
    <col min="5" max="16384" width="19.28515625" style="37"/>
  </cols>
  <sheetData>
    <row r="1" spans="1:4" s="36" customFormat="1">
      <c r="A1" s="101" t="s">
        <v>145</v>
      </c>
      <c r="B1" s="102"/>
      <c r="C1" s="102"/>
      <c r="D1" s="102"/>
    </row>
    <row r="2" spans="1:4" s="36" customFormat="1">
      <c r="A2" s="101" t="s">
        <v>146</v>
      </c>
      <c r="B2" s="102"/>
      <c r="C2" s="102"/>
      <c r="D2" s="102"/>
    </row>
    <row r="3" spans="1:4" s="36" customFormat="1" ht="15" customHeight="1">
      <c r="A3" s="103" t="s">
        <v>147</v>
      </c>
      <c r="B3" s="103"/>
      <c r="C3" s="103"/>
      <c r="D3" s="103"/>
    </row>
  </sheetData>
  <mergeCells count="3"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Quant. Macrorreg., SAS e DT</vt:lpstr>
      <vt:lpstr>Fonte e Elaboração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Elisandra Carla da Silva</dc:creator>
  <cp:lastModifiedBy>d827283</cp:lastModifiedBy>
  <cp:lastPrinted>2020-04-16T19:40:16Z</cp:lastPrinted>
  <dcterms:created xsi:type="dcterms:W3CDTF">2017-05-24T19:54:59Z</dcterms:created>
  <dcterms:modified xsi:type="dcterms:W3CDTF">2020-04-16T20:35:55Z</dcterms:modified>
</cp:coreProperties>
</file>